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Area" localSheetId="0">Лист1!$B$1:$L$19</definedName>
  </definedNames>
  <calcPr calcId="125725"/>
</workbook>
</file>

<file path=xl/calcChain.xml><?xml version="1.0" encoding="utf-8"?>
<calcChain xmlns="http://schemas.openxmlformats.org/spreadsheetml/2006/main">
  <c r="J17" i="2"/>
  <c r="K19"/>
  <c r="K16"/>
  <c r="K15"/>
  <c r="K14"/>
  <c r="K13"/>
  <c r="J12"/>
  <c r="K11"/>
  <c r="H19"/>
  <c r="H16"/>
  <c r="H15"/>
  <c r="H14"/>
  <c r="H13"/>
  <c r="H11"/>
  <c r="I17"/>
  <c r="I12"/>
  <c r="G17"/>
  <c r="G12"/>
  <c r="E19"/>
  <c r="E18"/>
  <c r="E16"/>
  <c r="E15"/>
  <c r="E14"/>
  <c r="E13"/>
  <c r="E11"/>
  <c r="D17"/>
  <c r="D12"/>
  <c r="H18"/>
  <c r="C12"/>
  <c r="C17"/>
  <c r="F12"/>
  <c r="E12" l="1"/>
  <c r="G10"/>
  <c r="H12"/>
  <c r="F17"/>
  <c r="H17" s="1"/>
  <c r="E17"/>
  <c r="E10" s="1"/>
  <c r="K12"/>
  <c r="K18"/>
  <c r="K17"/>
  <c r="J10"/>
  <c r="I10"/>
  <c r="D10"/>
  <c r="C10"/>
  <c r="K10" l="1"/>
  <c r="H10"/>
  <c r="F10"/>
</calcChain>
</file>

<file path=xl/sharedStrings.xml><?xml version="1.0" encoding="utf-8"?>
<sst xmlns="http://schemas.openxmlformats.org/spreadsheetml/2006/main" count="27" uniqueCount="19">
  <si>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</si>
  <si>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</si>
  <si>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</si>
  <si>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</si>
  <si>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</si>
  <si>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</si>
  <si>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</si>
  <si>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</si>
  <si>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</si>
  <si>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2017 год</t>
  </si>
  <si>
    <t>2018 год</t>
  </si>
  <si>
    <t>2019 год</t>
  </si>
  <si>
    <t>Утверждено</t>
  </si>
  <si>
    <t>Предлагаемые изменения</t>
  </si>
  <si>
    <t>Сумма с учетом изменений</t>
  </si>
  <si>
    <t>Сумма, тыс.рублей</t>
  </si>
  <si>
    <t xml:space="preserve">            к пояснительной записке</t>
  </si>
  <si>
    <t>Предлагаемое изменение программы государственных внутренних заимствований Архангельской области на 2017 год и на плановый период 2018 и 2019 годов</t>
  </si>
  <si>
    <t xml:space="preserve">            Приложение № 13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</si>
</sst>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_ ;\-#,##0.0\ "/>
  </numFmts>
  <fonts count="7">
    <font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2"/>
    </xf>
    <xf numFmtId="0" fontId="0" fillId="0" borderId="3" xfId="0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 wrapText="1" indent="3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165" fontId="1" fillId="0" borderId="24" xfId="0" applyNumberFormat="1" applyFont="1" applyBorder="1" applyAlignment="1">
      <alignment horizontal="right" vertical="center" indent="1"/>
    </xf>
    <xf numFmtId="164" fontId="0" fillId="0" borderId="25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5" fontId="1" fillId="0" borderId="14" xfId="0" applyNumberFormat="1" applyFont="1" applyBorder="1" applyAlignment="1">
      <alignment horizontal="right" vertical="center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view="pageBreakPreview" topLeftCell="B1" zoomScaleNormal="100" zoomScaleSheetLayoutView="100" workbookViewId="0">
      <selection activeCell="I14" sqref="I14"/>
    </sheetView>
  </sheetViews>
  <sheetFormatPr defaultRowHeight="12.75"/>
  <cols>
    <col min="1" max="1" width="2.5703125" hidden="1" customWidth="1"/>
    <col min="2" max="2" width="39" customWidth="1"/>
    <col min="3" max="3" width="15.42578125" customWidth="1"/>
    <col min="4" max="11" width="15.7109375" customWidth="1"/>
    <col min="12" max="12" width="1.140625" customWidth="1"/>
  </cols>
  <sheetData>
    <row r="1" spans="1:11">
      <c r="I1" s="9"/>
      <c r="J1" s="31" t="s">
        <v>18</v>
      </c>
      <c r="K1" s="9"/>
    </row>
    <row r="2" spans="1:11">
      <c r="I2" s="9"/>
      <c r="J2" s="32" t="s">
        <v>16</v>
      </c>
      <c r="K2" s="9"/>
    </row>
    <row r="3" spans="1:11" ht="14.25" customHeight="1"/>
    <row r="4" spans="1:11" ht="32.25" customHeight="1">
      <c r="B4" s="33" t="s">
        <v>17</v>
      </c>
      <c r="C4" s="34"/>
      <c r="D4" s="34"/>
      <c r="E4" s="34"/>
      <c r="F4" s="35"/>
      <c r="G4" s="35"/>
      <c r="H4" s="35"/>
      <c r="I4" s="35"/>
      <c r="J4" s="35"/>
      <c r="K4" s="36"/>
    </row>
    <row r="5" spans="1:11" ht="14.25" customHeight="1">
      <c r="B5" s="12"/>
      <c r="C5" s="13"/>
      <c r="D5" s="13"/>
      <c r="E5" s="13"/>
      <c r="F5" s="14"/>
      <c r="G5" s="14"/>
      <c r="H5" s="14"/>
      <c r="I5" s="14"/>
      <c r="J5" s="14"/>
      <c r="K5" s="15"/>
    </row>
    <row r="6" spans="1:11" ht="18.75" customHeight="1">
      <c r="B6" s="40" t="s">
        <v>4</v>
      </c>
      <c r="C6" s="43" t="s">
        <v>15</v>
      </c>
      <c r="D6" s="44"/>
      <c r="E6" s="44"/>
      <c r="F6" s="44"/>
      <c r="G6" s="44"/>
      <c r="H6" s="44"/>
      <c r="I6" s="44"/>
      <c r="J6" s="44"/>
      <c r="K6" s="45"/>
    </row>
    <row r="7" spans="1:11" ht="21.75" customHeight="1">
      <c r="B7" s="41"/>
      <c r="C7" s="37" t="s">
        <v>9</v>
      </c>
      <c r="D7" s="38"/>
      <c r="E7" s="39"/>
      <c r="F7" s="46" t="s">
        <v>10</v>
      </c>
      <c r="G7" s="38"/>
      <c r="H7" s="52"/>
      <c r="I7" s="37" t="s">
        <v>11</v>
      </c>
      <c r="J7" s="38"/>
      <c r="K7" s="39"/>
    </row>
    <row r="8" spans="1:11" ht="27" customHeight="1">
      <c r="A8" s="1"/>
      <c r="B8" s="42"/>
      <c r="C8" s="16" t="s">
        <v>12</v>
      </c>
      <c r="D8" s="17" t="s">
        <v>13</v>
      </c>
      <c r="E8" s="18" t="s">
        <v>14</v>
      </c>
      <c r="F8" s="47" t="s">
        <v>12</v>
      </c>
      <c r="G8" s="17" t="s">
        <v>13</v>
      </c>
      <c r="H8" s="53" t="s">
        <v>14</v>
      </c>
      <c r="I8" s="16" t="s">
        <v>12</v>
      </c>
      <c r="J8" s="17" t="s">
        <v>13</v>
      </c>
      <c r="K8" s="18" t="s">
        <v>14</v>
      </c>
    </row>
    <row r="9" spans="1:11" s="4" customFormat="1" ht="15" customHeight="1">
      <c r="A9" s="3"/>
      <c r="B9" s="2">
        <v>1</v>
      </c>
      <c r="C9" s="19">
        <v>2</v>
      </c>
      <c r="D9" s="20">
        <v>3</v>
      </c>
      <c r="E9" s="21">
        <v>4</v>
      </c>
      <c r="F9" s="48">
        <v>5</v>
      </c>
      <c r="G9" s="20">
        <v>6</v>
      </c>
      <c r="H9" s="54">
        <v>7</v>
      </c>
      <c r="I9" s="19">
        <v>8</v>
      </c>
      <c r="J9" s="20">
        <v>9</v>
      </c>
      <c r="K9" s="21">
        <v>10</v>
      </c>
    </row>
    <row r="10" spans="1:11" ht="28.5" customHeight="1">
      <c r="B10" s="8" t="s">
        <v>6</v>
      </c>
      <c r="C10" s="22">
        <f t="shared" ref="C10:K10" si="0">C12+C17</f>
        <v>316200</v>
      </c>
      <c r="D10" s="23">
        <f t="shared" si="0"/>
        <v>0</v>
      </c>
      <c r="E10" s="24">
        <f t="shared" si="0"/>
        <v>316200</v>
      </c>
      <c r="F10" s="49">
        <f t="shared" si="0"/>
        <v>0</v>
      </c>
      <c r="G10" s="23">
        <f t="shared" si="0"/>
        <v>0</v>
      </c>
      <c r="H10" s="55">
        <f t="shared" si="0"/>
        <v>-3.7252902984619141E-9</v>
      </c>
      <c r="I10" s="58">
        <f t="shared" si="0"/>
        <v>440000.00000000373</v>
      </c>
      <c r="J10" s="23">
        <f t="shared" si="0"/>
        <v>0</v>
      </c>
      <c r="K10" s="24">
        <f t="shared" si="0"/>
        <v>440000.00000000093</v>
      </c>
    </row>
    <row r="11" spans="1:11" ht="17.25" customHeight="1">
      <c r="B11" s="11" t="s">
        <v>5</v>
      </c>
      <c r="C11" s="25"/>
      <c r="D11" s="26"/>
      <c r="E11" s="27">
        <f t="shared" ref="E11:E19" si="1">C11+D11</f>
        <v>0</v>
      </c>
      <c r="F11" s="50"/>
      <c r="G11" s="26"/>
      <c r="H11" s="56">
        <f t="shared" ref="H11:H19" si="2">F11+G11</f>
        <v>0</v>
      </c>
      <c r="I11" s="25"/>
      <c r="J11" s="26"/>
      <c r="K11" s="27">
        <f t="shared" ref="K11:K19" si="3">I11+J11</f>
        <v>0</v>
      </c>
    </row>
    <row r="12" spans="1:11" ht="25.5">
      <c r="B12" s="5" t="s">
        <v>0</v>
      </c>
      <c r="C12" s="25">
        <f>C13-C15</f>
        <v>-6240553</v>
      </c>
      <c r="D12" s="26">
        <f>D13-D15</f>
        <v>-10152967</v>
      </c>
      <c r="E12" s="27">
        <f t="shared" si="1"/>
        <v>-16393520</v>
      </c>
      <c r="F12" s="50">
        <f>F13-F15</f>
        <v>-6315767.200000003</v>
      </c>
      <c r="G12" s="26">
        <f>G13-G15</f>
        <v>6015767.2000000002</v>
      </c>
      <c r="H12" s="56">
        <f t="shared" si="2"/>
        <v>-300000.00000000279</v>
      </c>
      <c r="I12" s="25">
        <f>I13-I15</f>
        <v>-4137199.799999997</v>
      </c>
      <c r="J12" s="26">
        <f>J13-J15</f>
        <v>4137199.8</v>
      </c>
      <c r="K12" s="27">
        <f t="shared" si="3"/>
        <v>0</v>
      </c>
    </row>
    <row r="13" spans="1:11" ht="21.75" customHeight="1">
      <c r="B13" s="6" t="s">
        <v>1</v>
      </c>
      <c r="C13" s="25">
        <v>27396658.100000001</v>
      </c>
      <c r="D13" s="26">
        <v>0</v>
      </c>
      <c r="E13" s="27">
        <f t="shared" si="1"/>
        <v>27396658.100000001</v>
      </c>
      <c r="F13" s="50">
        <v>29363832.5</v>
      </c>
      <c r="G13" s="26">
        <v>0</v>
      </c>
      <c r="H13" s="56">
        <f t="shared" si="2"/>
        <v>29363832.5</v>
      </c>
      <c r="I13" s="25">
        <v>30762103.600000001</v>
      </c>
      <c r="J13" s="26">
        <v>0</v>
      </c>
      <c r="K13" s="27">
        <f t="shared" si="3"/>
        <v>30762103.600000001</v>
      </c>
    </row>
    <row r="14" spans="1:11" ht="69" customHeight="1">
      <c r="B14" s="10" t="s">
        <v>7</v>
      </c>
      <c r="C14" s="25">
        <v>27396658.100000001</v>
      </c>
      <c r="D14" s="26">
        <v>0</v>
      </c>
      <c r="E14" s="27">
        <f t="shared" si="1"/>
        <v>27396658.100000001</v>
      </c>
      <c r="F14" s="50">
        <v>29363832.5</v>
      </c>
      <c r="G14" s="26">
        <v>0</v>
      </c>
      <c r="H14" s="56">
        <f t="shared" si="2"/>
        <v>29363832.5</v>
      </c>
      <c r="I14" s="25">
        <v>30762103.600000001</v>
      </c>
      <c r="J14" s="26">
        <v>0</v>
      </c>
      <c r="K14" s="27">
        <f t="shared" si="3"/>
        <v>30762103.600000001</v>
      </c>
    </row>
    <row r="15" spans="1:11" ht="22.5" customHeight="1">
      <c r="B15" s="6" t="s">
        <v>2</v>
      </c>
      <c r="C15" s="25">
        <v>33637211.100000001</v>
      </c>
      <c r="D15" s="26">
        <v>10152967</v>
      </c>
      <c r="E15" s="27">
        <f t="shared" si="1"/>
        <v>43790178.100000001</v>
      </c>
      <c r="F15" s="50">
        <v>35679599.700000003</v>
      </c>
      <c r="G15" s="26">
        <v>-6015767.2000000002</v>
      </c>
      <c r="H15" s="56">
        <f t="shared" si="2"/>
        <v>29663832.500000004</v>
      </c>
      <c r="I15" s="25">
        <v>34899303.399999999</v>
      </c>
      <c r="J15" s="26">
        <v>-4137199.8</v>
      </c>
      <c r="K15" s="27">
        <f t="shared" si="3"/>
        <v>30762103.599999998</v>
      </c>
    </row>
    <row r="16" spans="1:11" ht="56.25" customHeight="1">
      <c r="B16" s="10" t="s">
        <v>8</v>
      </c>
      <c r="C16" s="25">
        <v>27396658.100000001</v>
      </c>
      <c r="D16" s="26">
        <v>0</v>
      </c>
      <c r="E16" s="27">
        <f t="shared" si="1"/>
        <v>27396658.100000001</v>
      </c>
      <c r="F16" s="50">
        <v>29363832.5</v>
      </c>
      <c r="G16" s="26">
        <v>0</v>
      </c>
      <c r="H16" s="56">
        <f t="shared" si="2"/>
        <v>29363832.5</v>
      </c>
      <c r="I16" s="25">
        <v>30762103.600000001</v>
      </c>
      <c r="J16" s="26">
        <v>0</v>
      </c>
      <c r="K16" s="27">
        <f t="shared" si="3"/>
        <v>30762103.600000001</v>
      </c>
    </row>
    <row r="17" spans="2:11" ht="30" customHeight="1">
      <c r="B17" s="5" t="s">
        <v>3</v>
      </c>
      <c r="C17" s="25">
        <f>C18-C19</f>
        <v>6556753</v>
      </c>
      <c r="D17" s="26">
        <f>D18-D19</f>
        <v>10152967</v>
      </c>
      <c r="E17" s="27">
        <f t="shared" si="1"/>
        <v>16709720</v>
      </c>
      <c r="F17" s="50">
        <f>F18-F19</f>
        <v>6315767.1999999993</v>
      </c>
      <c r="G17" s="26">
        <f>G18-G19</f>
        <v>-6015767.2000000002</v>
      </c>
      <c r="H17" s="56">
        <f t="shared" si="2"/>
        <v>299999.99999999907</v>
      </c>
      <c r="I17" s="25">
        <f>I18-I19</f>
        <v>4577199.8000000007</v>
      </c>
      <c r="J17" s="26">
        <f>J18-J19</f>
        <v>-4137199.8</v>
      </c>
      <c r="K17" s="27">
        <f t="shared" si="3"/>
        <v>440000.00000000093</v>
      </c>
    </row>
    <row r="18" spans="2:11" ht="20.25" customHeight="1">
      <c r="B18" s="6" t="s">
        <v>1</v>
      </c>
      <c r="C18" s="25">
        <v>28709720</v>
      </c>
      <c r="D18" s="26">
        <v>10152967</v>
      </c>
      <c r="E18" s="27">
        <f t="shared" si="1"/>
        <v>38862687</v>
      </c>
      <c r="F18" s="50">
        <v>12315767.199999999</v>
      </c>
      <c r="G18" s="26">
        <v>-6015767.2000000002</v>
      </c>
      <c r="H18" s="56">
        <f t="shared" si="2"/>
        <v>6299999.9999999991</v>
      </c>
      <c r="I18" s="25">
        <v>17859924</v>
      </c>
      <c r="J18" s="26">
        <v>-4137199.8</v>
      </c>
      <c r="K18" s="27">
        <f t="shared" si="3"/>
        <v>13722724.199999999</v>
      </c>
    </row>
    <row r="19" spans="2:11" ht="24" customHeight="1">
      <c r="B19" s="7" t="s">
        <v>2</v>
      </c>
      <c r="C19" s="28">
        <v>22152967</v>
      </c>
      <c r="D19" s="29"/>
      <c r="E19" s="30">
        <f t="shared" si="1"/>
        <v>22152967</v>
      </c>
      <c r="F19" s="51">
        <v>6000000</v>
      </c>
      <c r="G19" s="29"/>
      <c r="H19" s="57">
        <f t="shared" si="2"/>
        <v>6000000</v>
      </c>
      <c r="I19" s="28">
        <v>13282724.199999999</v>
      </c>
      <c r="J19" s="29"/>
      <c r="K19" s="30">
        <f t="shared" si="3"/>
        <v>13282724.199999999</v>
      </c>
    </row>
  </sheetData>
  <mergeCells count="6">
    <mergeCell ref="B4:K4"/>
    <mergeCell ref="C7:E7"/>
    <mergeCell ref="F7:H7"/>
    <mergeCell ref="I7:K7"/>
    <mergeCell ref="B6:B8"/>
    <mergeCell ref="C6:K6"/>
  </mergeCells>
  <phoneticPr fontId="5" type="noConversion"/>
  <pageMargins left="1.1811023622047245" right="0.39370078740157483" top="0.78740157480314965" bottom="0.78740157480314965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2017-03-06T07:23:42Z</cp:lastPrinted>
  <dcterms:created xsi:type="dcterms:W3CDTF">2000-09-19T07:45:36Z</dcterms:created>
  <dcterms:modified xsi:type="dcterms:W3CDTF">2017-03-06T07:23:44Z</dcterms:modified>
</cp:coreProperties>
</file>