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5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F17" i="1"/>
  <c r="C26"/>
  <c r="C24"/>
  <c r="C22"/>
  <c r="C20"/>
  <c r="C15"/>
  <c r="C13"/>
  <c r="C9"/>
  <c r="E26"/>
  <c r="F26" s="1"/>
  <c r="D26"/>
  <c r="E24"/>
  <c r="D24"/>
  <c r="E22"/>
  <c r="F22" s="1"/>
  <c r="D22"/>
  <c r="E20"/>
  <c r="D20"/>
  <c r="E15"/>
  <c r="F15" s="1"/>
  <c r="D15"/>
  <c r="E13"/>
  <c r="D13"/>
  <c r="E9"/>
  <c r="F9" s="1"/>
  <c r="D9"/>
  <c r="B26"/>
  <c r="B24"/>
  <c r="B20"/>
  <c r="B22"/>
  <c r="B15"/>
  <c r="B13"/>
  <c r="B9"/>
  <c r="F27"/>
  <c r="G25"/>
  <c r="F25"/>
  <c r="G21"/>
  <c r="F21"/>
  <c r="G16"/>
  <c r="F16"/>
  <c r="F14"/>
  <c r="F12"/>
  <c r="F13"/>
  <c r="F10"/>
  <c r="F19"/>
  <c r="G18"/>
  <c r="F18"/>
  <c r="F24"/>
  <c r="F23"/>
  <c r="F20" l="1"/>
  <c r="C28"/>
  <c r="B28"/>
  <c r="G15"/>
  <c r="E28"/>
  <c r="D28"/>
  <c r="F28" l="1"/>
  <c r="G28"/>
</calcChain>
</file>

<file path=xl/sharedStrings.xml><?xml version="1.0" encoding="utf-8"?>
<sst xmlns="http://schemas.openxmlformats.org/spreadsheetml/2006/main" count="31" uniqueCount="27">
  <si>
    <t>Наименование муниципального района, городского округа</t>
  </si>
  <si>
    <t>МО "Приморский муниципальный район"</t>
  </si>
  <si>
    <t>Итого</t>
  </si>
  <si>
    <t>Исполнение 1 квартала, в процентах</t>
  </si>
  <si>
    <t>к уточненной сводной бюджетной росписи на год</t>
  </si>
  <si>
    <t>к плану на 1 квартал</t>
  </si>
  <si>
    <t>тыс. рублей</t>
  </si>
  <si>
    <t>МО "Вельский муниципальный район"</t>
  </si>
  <si>
    <t>МО "Каргопольский муниципальный район"</t>
  </si>
  <si>
    <t>МО "Котласский муниципальный район"</t>
  </si>
  <si>
    <t>МО "Город Архангельск"</t>
  </si>
  <si>
    <t>Государственная программа Архангельской области "Развитие инфраструктуры Соловецкого архипелага (2014 – 2019 годы)"</t>
  </si>
  <si>
    <t>Государственная программа Архангельской области "Развитие образования и науки Архангельской области (2013 – 2018 годы)"</t>
  </si>
  <si>
    <t>Государственная программа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годы)"</t>
  </si>
  <si>
    <t>Государственная программа Архангельской области "Развитие энергетики и жилищно-коммунального хозяйства Архангельской области (2014 – 2020 годы)"</t>
  </si>
  <si>
    <t>Государственная программа Архангельской области "Устойчивое развитие сельских территорий Архангельской области (2014 – 2020 годы)"</t>
  </si>
  <si>
    <t>МО "Вилегодский муниципальный район"</t>
  </si>
  <si>
    <t>МО "Красноборский муниципальный район"</t>
  </si>
  <si>
    <t>МО "Котлас"</t>
  </si>
  <si>
    <t>Государственная программа Архангельской области "Культура Русского Севера (2014 – 2020 годы)"</t>
  </si>
  <si>
    <t>Государственная программа Архангельской области "Развитие транспортной системы Архангельской области (2014-2020 годы)"</t>
  </si>
  <si>
    <t>Приложение № 15 к пояснительной записке к отчету об исполнении областного бюджета за 1 квартал 2017 года по форме таблицы 11 приложения № 18 к областному закону "Об областном бюджете на 2017 год и на плановый период 2018 и 2019 годов "</t>
  </si>
  <si>
    <t>Утверждено на год (в  ред 24.03.2017 № 520-33-ОЗ)</t>
  </si>
  <si>
    <t>План кассовых выплат на 1 квартал 2017 года</t>
  </si>
  <si>
    <t>Отчет об исполнении областного бюджета по субсидиям бюджетам муниципальных образований Архангельской области на софинансирование капитальных вложений в объекты муниципальной собственности за 1 квартал 2017 года</t>
  </si>
  <si>
    <t>Уточненная сводная бюджетная роспись на 2017 год по состоянию на 31.03.2017</t>
  </si>
  <si>
    <t xml:space="preserve">Исполнено 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</si>
</sst>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3" fillId="3" borderId="3">
      <alignment horizontal="center" vertical="center" wrapText="1"/>
    </xf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6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right" wrapText="1"/>
    </xf>
    <xf numFmtId="165" fontId="10" fillId="2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wrapText="1"/>
    </xf>
    <xf numFmtId="164" fontId="1" fillId="0" borderId="1" xfId="1" applyNumberFormat="1" applyFont="1" applyBorder="1" applyAlignment="1">
      <alignment horizontal="right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164" fontId="10" fillId="2" borderId="1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11" fillId="3" borderId="4" xfId="2" applyNumberFormat="1" applyFont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BreakPreview" zoomScaleSheetLayoutView="100" workbookViewId="0">
      <selection activeCell="C5" sqref="C5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84.75" customHeight="1">
      <c r="D1" s="18" t="s">
        <v>21</v>
      </c>
      <c r="E1" s="18"/>
      <c r="F1" s="18"/>
      <c r="G1" s="18"/>
      <c r="H1" s="5"/>
      <c r="I1" s="5"/>
    </row>
    <row r="3" spans="1:9" ht="39.75" customHeight="1">
      <c r="A3" s="21" t="s">
        <v>24</v>
      </c>
      <c r="B3" s="22"/>
      <c r="C3" s="22"/>
      <c r="D3" s="22"/>
      <c r="E3" s="22"/>
      <c r="F3" s="22"/>
      <c r="G3" s="22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6" t="s">
        <v>6</v>
      </c>
    </row>
    <row r="6" spans="1:9" ht="27.75" customHeight="1">
      <c r="A6" s="27" t="s">
        <v>0</v>
      </c>
      <c r="B6" s="19" t="s">
        <v>22</v>
      </c>
      <c r="C6" s="23" t="s">
        <v>25</v>
      </c>
      <c r="D6" s="23" t="s">
        <v>23</v>
      </c>
      <c r="E6" s="23" t="s">
        <v>26</v>
      </c>
      <c r="F6" s="25" t="s">
        <v>3</v>
      </c>
      <c r="G6" s="26"/>
    </row>
    <row r="7" spans="1:9" ht="86.25" customHeight="1">
      <c r="A7" s="27"/>
      <c r="B7" s="20"/>
      <c r="C7" s="24"/>
      <c r="D7" s="24"/>
      <c r="E7" s="24"/>
      <c r="F7" s="4" t="s">
        <v>4</v>
      </c>
      <c r="G7" s="4" t="s">
        <v>5</v>
      </c>
    </row>
    <row r="8" spans="1:9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</row>
    <row r="9" spans="1:9" ht="51">
      <c r="A9" s="10" t="s">
        <v>15</v>
      </c>
      <c r="B9" s="15">
        <f>B10+B11+B12</f>
        <v>2000</v>
      </c>
      <c r="C9" s="15">
        <f>C10+C11+C12</f>
        <v>2000</v>
      </c>
      <c r="D9" s="15">
        <f t="shared" ref="D9:E9" si="0">D10+D11+D12</f>
        <v>0</v>
      </c>
      <c r="E9" s="15">
        <f t="shared" si="0"/>
        <v>0</v>
      </c>
      <c r="F9" s="11">
        <f>E9/C9*100</f>
        <v>0</v>
      </c>
      <c r="G9" s="11">
        <v>0</v>
      </c>
    </row>
    <row r="10" spans="1:9" ht="15.75">
      <c r="A10" s="9" t="s">
        <v>7</v>
      </c>
      <c r="B10" s="16">
        <v>1370</v>
      </c>
      <c r="C10" s="16">
        <v>1370</v>
      </c>
      <c r="D10" s="16">
        <v>0</v>
      </c>
      <c r="E10" s="16">
        <v>0</v>
      </c>
      <c r="F10" s="12">
        <f>E10/C10*100</f>
        <v>0</v>
      </c>
      <c r="G10" s="12">
        <v>0</v>
      </c>
    </row>
    <row r="11" spans="1:9" ht="15.75" hidden="1">
      <c r="A11" s="9" t="s">
        <v>16</v>
      </c>
      <c r="B11" s="16"/>
      <c r="C11" s="16"/>
      <c r="D11" s="16">
        <v>0</v>
      </c>
      <c r="E11" s="16">
        <v>0</v>
      </c>
      <c r="F11" s="12"/>
      <c r="G11" s="12"/>
    </row>
    <row r="12" spans="1:9" ht="15.75">
      <c r="A12" s="9" t="s">
        <v>9</v>
      </c>
      <c r="B12" s="16">
        <v>630</v>
      </c>
      <c r="C12" s="16">
        <v>630</v>
      </c>
      <c r="D12" s="16">
        <v>0</v>
      </c>
      <c r="E12" s="16">
        <v>0</v>
      </c>
      <c r="F12" s="12">
        <f>E12/C12*100</f>
        <v>0</v>
      </c>
      <c r="G12" s="12">
        <v>0</v>
      </c>
    </row>
    <row r="13" spans="1:9" ht="38.25">
      <c r="A13" s="10" t="s">
        <v>11</v>
      </c>
      <c r="B13" s="17">
        <f>B14</f>
        <v>75450</v>
      </c>
      <c r="C13" s="17">
        <f>C14</f>
        <v>75450</v>
      </c>
      <c r="D13" s="17">
        <f t="shared" ref="D13:E13" si="1">D14</f>
        <v>0</v>
      </c>
      <c r="E13" s="17">
        <f t="shared" si="1"/>
        <v>0</v>
      </c>
      <c r="F13" s="11">
        <f t="shared" ref="F13:F26" si="2">E13/C13*100</f>
        <v>0</v>
      </c>
      <c r="G13" s="13">
        <v>0</v>
      </c>
    </row>
    <row r="14" spans="1:9" ht="15.75">
      <c r="A14" s="9" t="s">
        <v>1</v>
      </c>
      <c r="B14" s="16">
        <v>75450</v>
      </c>
      <c r="C14" s="16">
        <v>75450</v>
      </c>
      <c r="D14" s="16">
        <v>0</v>
      </c>
      <c r="E14" s="16">
        <v>0</v>
      </c>
      <c r="F14" s="12">
        <f>E14/C14*100</f>
        <v>0</v>
      </c>
      <c r="G14" s="12">
        <v>0</v>
      </c>
    </row>
    <row r="15" spans="1:9" ht="38.25">
      <c r="A15" s="10" t="s">
        <v>12</v>
      </c>
      <c r="B15" s="17">
        <f>B16+B17+B18+B19</f>
        <v>133902</v>
      </c>
      <c r="C15" s="17">
        <f>C16+C17+C18+C19</f>
        <v>133902</v>
      </c>
      <c r="D15" s="17">
        <f t="shared" ref="D15:E15" si="3">D16+D17+D18+D19</f>
        <v>21093</v>
      </c>
      <c r="E15" s="17">
        <f t="shared" si="3"/>
        <v>21093</v>
      </c>
      <c r="F15" s="13">
        <f t="shared" si="2"/>
        <v>15.752565308957298</v>
      </c>
      <c r="G15" s="13">
        <f t="shared" ref="G15:G28" si="4">E15/D15*100</f>
        <v>100</v>
      </c>
    </row>
    <row r="16" spans="1:9" ht="15.75" hidden="1">
      <c r="A16" s="9" t="s">
        <v>8</v>
      </c>
      <c r="B16" s="16"/>
      <c r="C16" s="16"/>
      <c r="D16" s="16"/>
      <c r="E16" s="16"/>
      <c r="F16" s="12" t="e">
        <f t="shared" si="2"/>
        <v>#DIV/0!</v>
      </c>
      <c r="G16" s="12" t="e">
        <f t="shared" ref="G16" si="5">E16/D16*100</f>
        <v>#DIV/0!</v>
      </c>
    </row>
    <row r="17" spans="1:7" ht="15.75">
      <c r="A17" s="9" t="s">
        <v>17</v>
      </c>
      <c r="B17" s="16">
        <v>87000</v>
      </c>
      <c r="C17" s="16">
        <v>87000</v>
      </c>
      <c r="D17" s="16">
        <v>21093</v>
      </c>
      <c r="E17" s="16">
        <v>21093</v>
      </c>
      <c r="F17" s="12">
        <f>E17/C17*100</f>
        <v>24.244827586206895</v>
      </c>
      <c r="G17" s="12">
        <v>0</v>
      </c>
    </row>
    <row r="18" spans="1:7" ht="15.75" hidden="1">
      <c r="A18" s="9" t="s">
        <v>1</v>
      </c>
      <c r="B18" s="16"/>
      <c r="C18" s="16"/>
      <c r="D18" s="16"/>
      <c r="E18" s="16"/>
      <c r="F18" s="12" t="e">
        <f t="shared" ref="F18:F19" si="6">E18/C18*100</f>
        <v>#DIV/0!</v>
      </c>
      <c r="G18" s="12" t="e">
        <f t="shared" ref="G18" si="7">E18/D18*100</f>
        <v>#DIV/0!</v>
      </c>
    </row>
    <row r="19" spans="1:7" ht="15.75">
      <c r="A19" s="9" t="s">
        <v>10</v>
      </c>
      <c r="B19" s="16">
        <v>46902</v>
      </c>
      <c r="C19" s="16">
        <v>46902</v>
      </c>
      <c r="D19" s="16">
        <v>0</v>
      </c>
      <c r="E19" s="16">
        <v>0</v>
      </c>
      <c r="F19" s="12">
        <f t="shared" si="6"/>
        <v>0</v>
      </c>
      <c r="G19" s="12">
        <v>0</v>
      </c>
    </row>
    <row r="20" spans="1:7" ht="51" hidden="1">
      <c r="A20" s="10" t="s">
        <v>14</v>
      </c>
      <c r="B20" s="17">
        <f>B21</f>
        <v>0</v>
      </c>
      <c r="C20" s="17">
        <f>C21</f>
        <v>0</v>
      </c>
      <c r="D20" s="17">
        <f t="shared" ref="D20:E20" si="8">D21</f>
        <v>0</v>
      </c>
      <c r="E20" s="17">
        <f t="shared" si="8"/>
        <v>0</v>
      </c>
      <c r="F20" s="13" t="e">
        <f t="shared" si="2"/>
        <v>#DIV/0!</v>
      </c>
      <c r="G20" s="13">
        <v>0</v>
      </c>
    </row>
    <row r="21" spans="1:7" ht="15.75" hidden="1">
      <c r="A21" s="9" t="s">
        <v>10</v>
      </c>
      <c r="B21" s="16"/>
      <c r="C21" s="16"/>
      <c r="D21" s="16"/>
      <c r="E21" s="16"/>
      <c r="F21" s="12" t="e">
        <f>E21/C21*100</f>
        <v>#DIV/0!</v>
      </c>
      <c r="G21" s="12" t="e">
        <f t="shared" ref="G21" si="9">E21/D21*100</f>
        <v>#DIV/0!</v>
      </c>
    </row>
    <row r="22" spans="1:7" ht="76.5" hidden="1">
      <c r="A22" s="10" t="s">
        <v>13</v>
      </c>
      <c r="B22" s="17">
        <f>B23</f>
        <v>0</v>
      </c>
      <c r="C22" s="17">
        <f>C23</f>
        <v>0</v>
      </c>
      <c r="D22" s="17">
        <f t="shared" ref="D22:E22" si="10">D23</f>
        <v>0</v>
      </c>
      <c r="E22" s="17">
        <f t="shared" si="10"/>
        <v>0</v>
      </c>
      <c r="F22" s="13" t="e">
        <f t="shared" si="2"/>
        <v>#DIV/0!</v>
      </c>
      <c r="G22" s="13">
        <v>0</v>
      </c>
    </row>
    <row r="23" spans="1:7" ht="16.5" hidden="1" customHeight="1">
      <c r="A23" s="9" t="s">
        <v>18</v>
      </c>
      <c r="B23" s="16"/>
      <c r="C23" s="16"/>
      <c r="D23" s="16"/>
      <c r="E23" s="16"/>
      <c r="F23" s="12" t="e">
        <f t="shared" si="2"/>
        <v>#DIV/0!</v>
      </c>
      <c r="G23" s="12">
        <v>0</v>
      </c>
    </row>
    <row r="24" spans="1:7" ht="51.75" hidden="1" customHeight="1">
      <c r="A24" s="10" t="s">
        <v>19</v>
      </c>
      <c r="B24" s="17">
        <f>B25</f>
        <v>0</v>
      </c>
      <c r="C24" s="17">
        <f>C25</f>
        <v>0</v>
      </c>
      <c r="D24" s="17">
        <f t="shared" ref="D24:E24" si="11">D25</f>
        <v>0</v>
      </c>
      <c r="E24" s="17">
        <f t="shared" si="11"/>
        <v>0</v>
      </c>
      <c r="F24" s="13" t="e">
        <f t="shared" si="2"/>
        <v>#DIV/0!</v>
      </c>
      <c r="G24" s="13">
        <v>0</v>
      </c>
    </row>
    <row r="25" spans="1:7" ht="17.25" hidden="1" customHeight="1">
      <c r="A25" s="9" t="s">
        <v>8</v>
      </c>
      <c r="B25" s="16"/>
      <c r="C25" s="16"/>
      <c r="D25" s="16"/>
      <c r="E25" s="16"/>
      <c r="F25" s="12" t="e">
        <f t="shared" si="2"/>
        <v>#DIV/0!</v>
      </c>
      <c r="G25" s="12" t="e">
        <f t="shared" ref="G25" si="12">E25/D25*100</f>
        <v>#DIV/0!</v>
      </c>
    </row>
    <row r="26" spans="1:7" ht="46.5" customHeight="1">
      <c r="A26" s="10" t="s">
        <v>20</v>
      </c>
      <c r="B26" s="17">
        <f>B27</f>
        <v>184000</v>
      </c>
      <c r="C26" s="17">
        <f>C27</f>
        <v>184000</v>
      </c>
      <c r="D26" s="17">
        <f t="shared" ref="D26:E26" si="13">D27</f>
        <v>0</v>
      </c>
      <c r="E26" s="17">
        <f t="shared" si="13"/>
        <v>0</v>
      </c>
      <c r="F26" s="13">
        <f t="shared" si="2"/>
        <v>0</v>
      </c>
      <c r="G26" s="13">
        <v>0</v>
      </c>
    </row>
    <row r="27" spans="1:7" ht="15.75">
      <c r="A27" s="9" t="s">
        <v>10</v>
      </c>
      <c r="B27" s="16">
        <v>184000</v>
      </c>
      <c r="C27" s="16">
        <v>184000</v>
      </c>
      <c r="D27" s="16">
        <v>0</v>
      </c>
      <c r="E27" s="16">
        <v>0</v>
      </c>
      <c r="F27" s="12">
        <f>E27/C27*100</f>
        <v>0</v>
      </c>
      <c r="G27" s="16">
        <v>0</v>
      </c>
    </row>
    <row r="28" spans="1:7" ht="15.75">
      <c r="A28" s="10" t="s">
        <v>2</v>
      </c>
      <c r="B28" s="8">
        <f>B9+B13+B15+B20+B22+B24+B26</f>
        <v>395352</v>
      </c>
      <c r="C28" s="8">
        <f>C9+C13+C15+C20+C22+C24+C26</f>
        <v>395352</v>
      </c>
      <c r="D28" s="8">
        <f>D9+D13+D15+D20+D22+D24+D26</f>
        <v>21093</v>
      </c>
      <c r="E28" s="8">
        <f>E9+E13+E15+E20+E22+E24+E26</f>
        <v>21093</v>
      </c>
      <c r="F28" s="14">
        <f>E28/C28*100</f>
        <v>5.335245553329691</v>
      </c>
      <c r="G28" s="14">
        <f t="shared" si="4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2017-04-20T13:25:35Z</cp:lastPrinted>
  <dcterms:created xsi:type="dcterms:W3CDTF">2016-04-12T05:33:06Z</dcterms:created>
  <dcterms:modified xsi:type="dcterms:W3CDTF">2017-04-20T13:25:40Z</dcterms:modified>
</cp:coreProperties>
</file>