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C34" i="1"/>
  <c r="F34" s="1"/>
  <c r="C33"/>
  <c r="F33" s="1"/>
  <c r="C32"/>
  <c r="F32" s="1"/>
  <c r="C31"/>
  <c r="C30"/>
  <c r="C29"/>
  <c r="F29" s="1"/>
  <c r="C28"/>
  <c r="F28" s="1"/>
  <c r="C27"/>
  <c r="F27" s="1"/>
  <c r="C26"/>
  <c r="F26" s="1"/>
  <c r="C25"/>
  <c r="C24"/>
  <c r="F24" s="1"/>
  <c r="C23"/>
  <c r="F23" s="1"/>
  <c r="C22"/>
  <c r="C21"/>
  <c r="F21" s="1"/>
  <c r="C20"/>
  <c r="C19"/>
  <c r="C18"/>
  <c r="C17"/>
  <c r="C16"/>
  <c r="C15"/>
  <c r="C14"/>
  <c r="C13"/>
  <c r="F13" s="1"/>
  <c r="C12"/>
  <c r="C11"/>
  <c r="C10"/>
  <c r="C9"/>
  <c r="E35"/>
  <c r="D35"/>
  <c r="F31"/>
  <c r="F30"/>
  <c r="F22"/>
  <c r="F20"/>
  <c r="F19"/>
  <c r="F18"/>
  <c r="F16"/>
  <c r="F15"/>
  <c r="F14"/>
  <c r="F12"/>
  <c r="F11"/>
  <c r="G21"/>
  <c r="G20"/>
  <c r="G19"/>
  <c r="G18"/>
  <c r="G17"/>
  <c r="F17"/>
  <c r="G16"/>
  <c r="G15"/>
  <c r="G14"/>
  <c r="G13"/>
  <c r="G12"/>
  <c r="G11"/>
  <c r="G10"/>
  <c r="F10"/>
  <c r="G9"/>
  <c r="F9"/>
  <c r="G34"/>
  <c r="G33"/>
  <c r="G32"/>
  <c r="G31"/>
  <c r="F25"/>
  <c r="G30"/>
  <c r="G29"/>
  <c r="G28"/>
  <c r="G27"/>
  <c r="G26"/>
  <c r="G25"/>
  <c r="G24"/>
  <c r="G23"/>
  <c r="G22"/>
  <c r="C35" l="1"/>
  <c r="F35" s="1"/>
  <c r="B35"/>
  <c r="G35"/>
</calcChain>
</file>

<file path=xl/sharedStrings.xml><?xml version="1.0" encoding="utf-8"?>
<sst xmlns="http://schemas.openxmlformats.org/spreadsheetml/2006/main" count="38" uniqueCount="38">
  <si>
    <t>Наименование муниципального района, городского округа</t>
  </si>
  <si>
    <t>МО "Пинежский муниципальный район"</t>
  </si>
  <si>
    <t>МО "Приморский муниципальный район"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</si>
  <si>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</si>
  <si>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</si>
  <si>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</si>
  <si>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</si>
  <si>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</si>
  <si>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</si>
  <si>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</si>
  <si>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</si>
  <si>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"Верхнетоемский муниципальный район"</t>
  </si>
  <si>
    <t>МО "Вилегодский муниципальный район"</t>
  </si>
  <si>
    <t>МО "Красноборский муниципальный район"</t>
  </si>
  <si>
    <t>МО "Лешуконский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</si>
  <si>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</si>
  <si>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</si>
  <si>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</si>
  <si>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</si>
  <si>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</si>
  <si>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</si>
  <si>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ИТОГО</t>
  </si>
  <si>
    <t>МО "Коношский муниципальный район"</t>
  </si>
  <si>
    <t>МО "Котласский муниципальный район"</t>
  </si>
  <si>
    <t>МО "Ленский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</si>
  <si>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</si>
  <si>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</si>
  <si>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</si>
  <si>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</si>
  <si>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</si>
  <si>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</si>
  <si>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</si>
  <si>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Утверждено на год (в  ред 24.03.2017 № 520-33-ОЗ)</t>
  </si>
  <si>
    <t>План кассовых выплат на 1 квартал 2017 года</t>
  </si>
  <si>
    <t>Приложение № 20 к пояснительной записке к отчету об исполнении областного бюджета за 1 квартал 2017 года по форме таблицы 16 приложения № 18 к областному закону "Об областном бюджете на 2017 год и на плановый период 2018 и 2019 годов "</t>
  </si>
  <si>
    <t>Отчет об исполнении областного бюджета по субвенциям бюджетам муниципальных образований Архангельской области на осуществление государственных полномочий по созданию комиссий по делам несовершеннолетних и защите их прав за 1 квартал 2017 года</t>
  </si>
  <si>
    <t>Уточненная сводная бюджетная роспись на 2017 год по состоянию на 31.03.2017</t>
  </si>
  <si>
    <t xml:space="preserve">Исполнено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</si>
</sst>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wrapText="1"/>
    </xf>
    <xf numFmtId="0" fontId="2" fillId="0" borderId="0" xfId="0" applyFont="1" applyAlignment="1">
      <alignment horizontal="justify" vertical="center" wrapText="1"/>
    </xf>
    <xf numFmtId="0" fontId="8" fillId="3" borderId="3" xfId="1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Normal="100" zoomScaleSheetLayoutView="100" workbookViewId="0">
      <selection activeCell="E8" sqref="E8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4.7109375" customWidth="1"/>
    <col min="6" max="6" width="13.7109375" customWidth="1"/>
    <col min="7" max="7" width="14.7109375" customWidth="1"/>
  </cols>
  <sheetData>
    <row r="1" spans="1:9" ht="76.5" customHeight="1">
      <c r="D1" s="15" t="s">
        <v>34</v>
      </c>
      <c r="E1" s="15"/>
      <c r="F1" s="15"/>
      <c r="G1" s="15"/>
      <c r="H1" s="5"/>
      <c r="I1" s="5"/>
    </row>
    <row r="3" spans="1:9" ht="54" customHeight="1">
      <c r="A3" s="18" t="s">
        <v>35</v>
      </c>
      <c r="B3" s="19"/>
      <c r="C3" s="19"/>
      <c r="D3" s="19"/>
      <c r="E3" s="19"/>
      <c r="F3" s="19"/>
      <c r="G3" s="19"/>
    </row>
    <row r="4" spans="1:9" ht="18" customHeight="1">
      <c r="A4" s="2"/>
      <c r="B4" s="3"/>
      <c r="C4" s="3"/>
      <c r="D4" s="3"/>
      <c r="E4" s="3"/>
      <c r="F4" s="3"/>
      <c r="G4" s="3"/>
    </row>
    <row r="5" spans="1:9">
      <c r="G5" s="6" t="s">
        <v>7</v>
      </c>
    </row>
    <row r="6" spans="1:9" ht="27.75" customHeight="1">
      <c r="A6" s="24" t="s">
        <v>0</v>
      </c>
      <c r="B6" s="16" t="s">
        <v>32</v>
      </c>
      <c r="C6" s="20" t="s">
        <v>36</v>
      </c>
      <c r="D6" s="20" t="s">
        <v>33</v>
      </c>
      <c r="E6" s="20" t="s">
        <v>37</v>
      </c>
      <c r="F6" s="22" t="s">
        <v>3</v>
      </c>
      <c r="G6" s="23"/>
    </row>
    <row r="7" spans="1:9" ht="91.5" customHeight="1">
      <c r="A7" s="24"/>
      <c r="B7" s="17"/>
      <c r="C7" s="21"/>
      <c r="D7" s="21"/>
      <c r="E7" s="21"/>
      <c r="F7" s="4" t="s">
        <v>4</v>
      </c>
      <c r="G7" s="4" t="s">
        <v>5</v>
      </c>
    </row>
    <row r="8" spans="1:9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spans="1:9">
      <c r="A9" s="7" t="s">
        <v>8</v>
      </c>
      <c r="B9" s="11">
        <v>964.4</v>
      </c>
      <c r="C9" s="14">
        <f>B9</f>
        <v>964.4</v>
      </c>
      <c r="D9" s="11">
        <v>241.1</v>
      </c>
      <c r="E9" s="11">
        <v>220.5</v>
      </c>
      <c r="F9" s="10">
        <f t="shared" ref="F9:F21" si="0">E9/C9*100</f>
        <v>22.86395686437163</v>
      </c>
      <c r="G9" s="10">
        <f t="shared" ref="G9:G21" si="1">E9/D9*100</f>
        <v>91.455827457486521</v>
      </c>
    </row>
    <row r="10" spans="1:9">
      <c r="A10" s="7" t="s">
        <v>11</v>
      </c>
      <c r="B10" s="11">
        <v>964.4</v>
      </c>
      <c r="C10" s="14">
        <f t="shared" ref="C10:C34" si="2">B10</f>
        <v>964.4</v>
      </c>
      <c r="D10" s="11">
        <v>241.1</v>
      </c>
      <c r="E10" s="11">
        <v>194.5</v>
      </c>
      <c r="F10" s="10">
        <f t="shared" si="0"/>
        <v>20.167980091248445</v>
      </c>
      <c r="G10" s="10">
        <f t="shared" si="1"/>
        <v>80.671920364993781</v>
      </c>
    </row>
    <row r="11" spans="1:9">
      <c r="A11" s="7" t="s">
        <v>12</v>
      </c>
      <c r="B11" s="11">
        <v>964.4</v>
      </c>
      <c r="C11" s="14">
        <f t="shared" si="2"/>
        <v>964.4</v>
      </c>
      <c r="D11" s="11">
        <v>241.1</v>
      </c>
      <c r="E11" s="11">
        <v>158.19999999999999</v>
      </c>
      <c r="F11" s="10">
        <f t="shared" si="0"/>
        <v>16.403981750311072</v>
      </c>
      <c r="G11" s="10">
        <f t="shared" si="1"/>
        <v>65.615927001244287</v>
      </c>
    </row>
    <row r="12" spans="1:9">
      <c r="A12" s="7" t="s">
        <v>9</v>
      </c>
      <c r="B12" s="11">
        <v>964.4</v>
      </c>
      <c r="C12" s="14">
        <f t="shared" si="2"/>
        <v>964.4</v>
      </c>
      <c r="D12" s="11">
        <v>241.1</v>
      </c>
      <c r="E12" s="11">
        <v>201.7</v>
      </c>
      <c r="F12" s="10">
        <f>E12/C12*100</f>
        <v>20.914558274574865</v>
      </c>
      <c r="G12" s="10">
        <f t="shared" si="1"/>
        <v>83.658233098299462</v>
      </c>
    </row>
    <row r="13" spans="1:9">
      <c r="A13" s="7" t="s">
        <v>10</v>
      </c>
      <c r="B13" s="11">
        <v>964.4</v>
      </c>
      <c r="C13" s="14">
        <f t="shared" si="2"/>
        <v>964.4</v>
      </c>
      <c r="D13" s="11">
        <v>241.1</v>
      </c>
      <c r="E13" s="11">
        <v>213.4</v>
      </c>
      <c r="F13" s="10">
        <f t="shared" si="0"/>
        <v>22.127747822480302</v>
      </c>
      <c r="G13" s="10">
        <f t="shared" si="1"/>
        <v>88.510991289921208</v>
      </c>
    </row>
    <row r="14" spans="1:9">
      <c r="A14" s="7" t="s">
        <v>22</v>
      </c>
      <c r="B14" s="11">
        <v>964.4</v>
      </c>
      <c r="C14" s="14">
        <f t="shared" si="2"/>
        <v>964.4</v>
      </c>
      <c r="D14" s="11">
        <v>241.1</v>
      </c>
      <c r="E14" s="11">
        <v>198.78</v>
      </c>
      <c r="F14" s="10">
        <f t="shared" si="0"/>
        <v>20.611779344670261</v>
      </c>
      <c r="G14" s="10">
        <f t="shared" si="1"/>
        <v>82.447117378681043</v>
      </c>
    </row>
    <row r="15" spans="1:9">
      <c r="A15" s="7" t="s">
        <v>23</v>
      </c>
      <c r="B15" s="11">
        <v>964.4</v>
      </c>
      <c r="C15" s="14">
        <f t="shared" si="2"/>
        <v>964.4</v>
      </c>
      <c r="D15" s="11">
        <v>241.1</v>
      </c>
      <c r="E15" s="11">
        <v>190.2</v>
      </c>
      <c r="F15" s="10">
        <f t="shared" si="0"/>
        <v>19.722107009539609</v>
      </c>
      <c r="G15" s="10">
        <f t="shared" si="1"/>
        <v>78.888428038158438</v>
      </c>
    </row>
    <row r="16" spans="1:9">
      <c r="A16" s="7" t="s">
        <v>13</v>
      </c>
      <c r="B16" s="11">
        <v>964.4</v>
      </c>
      <c r="C16" s="14">
        <f t="shared" si="2"/>
        <v>964.4</v>
      </c>
      <c r="D16" s="11">
        <v>241.1</v>
      </c>
      <c r="E16" s="11">
        <v>220.7</v>
      </c>
      <c r="F16" s="10">
        <f t="shared" si="0"/>
        <v>22.884695147241807</v>
      </c>
      <c r="G16" s="10">
        <f t="shared" si="1"/>
        <v>91.538780588967228</v>
      </c>
    </row>
    <row r="17" spans="1:7">
      <c r="A17" s="7" t="s">
        <v>24</v>
      </c>
      <c r="B17" s="11">
        <v>964.4</v>
      </c>
      <c r="C17" s="14">
        <f t="shared" si="2"/>
        <v>964.4</v>
      </c>
      <c r="D17" s="11">
        <v>241.1</v>
      </c>
      <c r="E17" s="11">
        <v>188.6</v>
      </c>
      <c r="F17" s="10">
        <f>E17/C17*100</f>
        <v>19.556200746578185</v>
      </c>
      <c r="G17" s="10">
        <f t="shared" si="1"/>
        <v>78.224802986312739</v>
      </c>
    </row>
    <row r="18" spans="1:7">
      <c r="A18" s="7" t="s">
        <v>14</v>
      </c>
      <c r="B18" s="11">
        <v>1218.7</v>
      </c>
      <c r="C18" s="14">
        <f t="shared" si="2"/>
        <v>1218.7</v>
      </c>
      <c r="D18" s="11">
        <v>304.7</v>
      </c>
      <c r="E18" s="11">
        <v>199.3</v>
      </c>
      <c r="F18" s="10">
        <f t="shared" si="0"/>
        <v>16.353491425289242</v>
      </c>
      <c r="G18" s="10">
        <f t="shared" si="1"/>
        <v>65.408598621595019</v>
      </c>
    </row>
    <row r="19" spans="1:7">
      <c r="A19" s="7" t="s">
        <v>6</v>
      </c>
      <c r="B19" s="11">
        <v>1218.7</v>
      </c>
      <c r="C19" s="14">
        <f t="shared" si="2"/>
        <v>1218.7</v>
      </c>
      <c r="D19" s="11">
        <v>304.7</v>
      </c>
      <c r="E19" s="11">
        <v>199.5</v>
      </c>
      <c r="F19" s="10">
        <f t="shared" si="0"/>
        <v>16.369902354968406</v>
      </c>
      <c r="G19" s="10">
        <f t="shared" si="1"/>
        <v>65.474236954381354</v>
      </c>
    </row>
    <row r="20" spans="1:7">
      <c r="A20" s="7" t="s">
        <v>15</v>
      </c>
      <c r="B20" s="11">
        <v>964.4</v>
      </c>
      <c r="C20" s="14">
        <f t="shared" si="2"/>
        <v>964.4</v>
      </c>
      <c r="D20" s="11">
        <v>241.1</v>
      </c>
      <c r="E20" s="11">
        <v>241.1</v>
      </c>
      <c r="F20" s="10">
        <f t="shared" si="0"/>
        <v>25</v>
      </c>
      <c r="G20" s="10">
        <f t="shared" si="1"/>
        <v>100</v>
      </c>
    </row>
    <row r="21" spans="1:7">
      <c r="A21" s="7" t="s">
        <v>16</v>
      </c>
      <c r="B21" s="11">
        <v>964.4</v>
      </c>
      <c r="C21" s="14">
        <f t="shared" si="2"/>
        <v>964.4</v>
      </c>
      <c r="D21" s="11">
        <v>241.1</v>
      </c>
      <c r="E21" s="11">
        <v>234.1</v>
      </c>
      <c r="F21" s="10">
        <f t="shared" si="0"/>
        <v>24.274160099543757</v>
      </c>
      <c r="G21" s="10">
        <f t="shared" si="1"/>
        <v>97.096640398175026</v>
      </c>
    </row>
    <row r="22" spans="1:7">
      <c r="A22" s="7" t="s">
        <v>1</v>
      </c>
      <c r="B22" s="11">
        <v>1218.7</v>
      </c>
      <c r="C22" s="14">
        <f t="shared" si="2"/>
        <v>1218.7</v>
      </c>
      <c r="D22" s="11">
        <v>304.7</v>
      </c>
      <c r="E22" s="11">
        <v>281.39999999999998</v>
      </c>
      <c r="F22" s="10">
        <f>E22/C22*100</f>
        <v>23.090178058587014</v>
      </c>
      <c r="G22" s="10">
        <f>E22/D22*100</f>
        <v>92.353134230390538</v>
      </c>
    </row>
    <row r="23" spans="1:7">
      <c r="A23" s="7" t="s">
        <v>17</v>
      </c>
      <c r="B23" s="11">
        <v>964.4</v>
      </c>
      <c r="C23" s="14">
        <f t="shared" si="2"/>
        <v>964.4</v>
      </c>
      <c r="D23" s="11">
        <v>241.1</v>
      </c>
      <c r="E23" s="11">
        <v>161.80000000000001</v>
      </c>
      <c r="F23" s="11">
        <f t="shared" ref="F23:F30" si="3">E23/C23*100</f>
        <v>16.777270841974286</v>
      </c>
      <c r="G23" s="11">
        <f t="shared" ref="G23:G35" si="4">E23/D23*100</f>
        <v>67.109083367897142</v>
      </c>
    </row>
    <row r="24" spans="1:7">
      <c r="A24" s="7" t="s">
        <v>2</v>
      </c>
      <c r="B24" s="11">
        <v>964.4</v>
      </c>
      <c r="C24" s="14">
        <f t="shared" si="2"/>
        <v>964.4</v>
      </c>
      <c r="D24" s="11">
        <v>241.1</v>
      </c>
      <c r="E24" s="11">
        <v>224.2</v>
      </c>
      <c r="F24" s="11">
        <f t="shared" si="3"/>
        <v>23.247615097469929</v>
      </c>
      <c r="G24" s="11">
        <f t="shared" si="4"/>
        <v>92.990460389879715</v>
      </c>
    </row>
    <row r="25" spans="1:7">
      <c r="A25" s="7" t="s">
        <v>18</v>
      </c>
      <c r="B25" s="11">
        <v>964.4</v>
      </c>
      <c r="C25" s="14">
        <f t="shared" si="2"/>
        <v>964.4</v>
      </c>
      <c r="D25" s="11">
        <v>241.1</v>
      </c>
      <c r="E25" s="11">
        <v>154.69999999999999</v>
      </c>
      <c r="F25" s="10">
        <f t="shared" si="3"/>
        <v>16.041061800082954</v>
      </c>
      <c r="G25" s="10">
        <f t="shared" si="4"/>
        <v>64.164247200331815</v>
      </c>
    </row>
    <row r="26" spans="1:7">
      <c r="A26" s="7" t="s">
        <v>19</v>
      </c>
      <c r="B26" s="11">
        <v>964.4</v>
      </c>
      <c r="C26" s="14">
        <f t="shared" si="2"/>
        <v>964.4</v>
      </c>
      <c r="D26" s="11">
        <v>241.1</v>
      </c>
      <c r="E26" s="11">
        <v>236.9</v>
      </c>
      <c r="F26" s="11">
        <f t="shared" si="3"/>
        <v>24.564496059726256</v>
      </c>
      <c r="G26" s="11">
        <f t="shared" si="4"/>
        <v>98.257984238905024</v>
      </c>
    </row>
    <row r="27" spans="1:7">
      <c r="A27" s="7" t="s">
        <v>20</v>
      </c>
      <c r="B27" s="11">
        <v>964.4</v>
      </c>
      <c r="C27" s="14">
        <f t="shared" si="2"/>
        <v>964.4</v>
      </c>
      <c r="D27" s="11">
        <v>241.1</v>
      </c>
      <c r="E27" s="11">
        <v>155.4</v>
      </c>
      <c r="F27" s="9">
        <f t="shared" si="3"/>
        <v>16.113645790128579</v>
      </c>
      <c r="G27" s="9">
        <f t="shared" si="4"/>
        <v>64.454583160514318</v>
      </c>
    </row>
    <row r="28" spans="1:7">
      <c r="A28" s="7" t="s">
        <v>25</v>
      </c>
      <c r="B28" s="11">
        <v>7233</v>
      </c>
      <c r="C28" s="14">
        <f t="shared" si="2"/>
        <v>7233</v>
      </c>
      <c r="D28" s="11">
        <v>1808.3</v>
      </c>
      <c r="E28" s="11">
        <v>1428.8</v>
      </c>
      <c r="F28" s="11">
        <f t="shared" si="3"/>
        <v>19.75390570994055</v>
      </c>
      <c r="G28" s="11">
        <f t="shared" si="4"/>
        <v>79.013438035724164</v>
      </c>
    </row>
    <row r="29" spans="1:7">
      <c r="A29" s="7" t="s">
        <v>26</v>
      </c>
      <c r="B29" s="11">
        <v>3655.9</v>
      </c>
      <c r="C29" s="14">
        <f t="shared" si="2"/>
        <v>3655.9</v>
      </c>
      <c r="D29" s="11">
        <v>914</v>
      </c>
      <c r="E29" s="11">
        <v>696.8</v>
      </c>
      <c r="F29" s="11">
        <f t="shared" si="3"/>
        <v>19.059602286714625</v>
      </c>
      <c r="G29" s="11">
        <f t="shared" si="4"/>
        <v>76.236323851203494</v>
      </c>
    </row>
    <row r="30" spans="1:7">
      <c r="A30" s="7" t="s">
        <v>27</v>
      </c>
      <c r="B30" s="11">
        <v>1446.7</v>
      </c>
      <c r="C30" s="14">
        <f t="shared" si="2"/>
        <v>1446.7</v>
      </c>
      <c r="D30" s="11">
        <v>361.7</v>
      </c>
      <c r="E30" s="11">
        <v>275</v>
      </c>
      <c r="F30" s="11">
        <f t="shared" si="3"/>
        <v>19.008778599571439</v>
      </c>
      <c r="G30" s="11">
        <f t="shared" si="4"/>
        <v>76.029858999170585</v>
      </c>
    </row>
    <row r="31" spans="1:7">
      <c r="A31" s="7" t="s">
        <v>28</v>
      </c>
      <c r="B31" s="11">
        <v>964.4</v>
      </c>
      <c r="C31" s="14">
        <f t="shared" si="2"/>
        <v>964.4</v>
      </c>
      <c r="D31" s="11">
        <v>241.1</v>
      </c>
      <c r="E31" s="11">
        <v>241.1</v>
      </c>
      <c r="F31" s="11">
        <f t="shared" ref="F31:F34" si="5">E31/C31*100</f>
        <v>25</v>
      </c>
      <c r="G31" s="11">
        <f t="shared" ref="G31:G34" si="6">E31/D31*100</f>
        <v>100</v>
      </c>
    </row>
    <row r="32" spans="1:7">
      <c r="A32" s="7" t="s">
        <v>29</v>
      </c>
      <c r="B32" s="11">
        <v>964.4</v>
      </c>
      <c r="C32" s="14">
        <f t="shared" si="2"/>
        <v>964.4</v>
      </c>
      <c r="D32" s="11">
        <v>241.1</v>
      </c>
      <c r="E32" s="11">
        <v>203.4</v>
      </c>
      <c r="F32" s="11">
        <f t="shared" si="5"/>
        <v>21.090833678971382</v>
      </c>
      <c r="G32" s="11">
        <f t="shared" si="6"/>
        <v>84.363334715885529</v>
      </c>
    </row>
    <row r="33" spans="1:7">
      <c r="A33" s="7" t="s">
        <v>30</v>
      </c>
      <c r="B33" s="11">
        <v>964.4</v>
      </c>
      <c r="C33" s="14">
        <f t="shared" si="2"/>
        <v>964.4</v>
      </c>
      <c r="D33" s="11">
        <v>241.1</v>
      </c>
      <c r="E33" s="11">
        <v>191.3</v>
      </c>
      <c r="F33" s="11">
        <f t="shared" si="5"/>
        <v>19.836167565325592</v>
      </c>
      <c r="G33" s="11">
        <f t="shared" si="6"/>
        <v>79.344670261302369</v>
      </c>
    </row>
    <row r="34" spans="1:7">
      <c r="A34" s="7" t="s">
        <v>31</v>
      </c>
      <c r="B34" s="11">
        <v>406.4</v>
      </c>
      <c r="C34" s="14">
        <f t="shared" si="2"/>
        <v>406.4</v>
      </c>
      <c r="D34" s="11">
        <v>101.6</v>
      </c>
      <c r="E34" s="11">
        <v>79.900000000000006</v>
      </c>
      <c r="F34" s="11">
        <f t="shared" si="5"/>
        <v>19.660433070866144</v>
      </c>
      <c r="G34" s="11">
        <f t="shared" si="6"/>
        <v>78.641732283464577</v>
      </c>
    </row>
    <row r="35" spans="1:7">
      <c r="A35" s="8" t="s">
        <v>21</v>
      </c>
      <c r="B35" s="12">
        <f>SUM(B9:B34)</f>
        <v>34721.700000000012</v>
      </c>
      <c r="C35" s="12">
        <f t="shared" ref="C35:E35" si="7">SUM(C9:C34)</f>
        <v>34721.700000000012</v>
      </c>
      <c r="D35" s="12">
        <f t="shared" si="7"/>
        <v>8680.6</v>
      </c>
      <c r="E35" s="12">
        <f t="shared" si="7"/>
        <v>6991.28</v>
      </c>
      <c r="F35" s="12">
        <f>E35/C35*100</f>
        <v>20.135189233246063</v>
      </c>
      <c r="G35" s="12">
        <f t="shared" si="4"/>
        <v>80.539133239637806</v>
      </c>
    </row>
  </sheetData>
  <mergeCells count="8">
    <mergeCell ref="D1:G1"/>
    <mergeCell ref="B6:B7"/>
    <mergeCell ref="A3:G3"/>
    <mergeCell ref="C6:C7"/>
    <mergeCell ref="D6:D7"/>
    <mergeCell ref="E6:E7"/>
    <mergeCell ref="F6:G6"/>
    <mergeCell ref="A6:A7"/>
  </mergeCells>
  <pageMargins left="0.98425196850393704" right="0.51181102362204722" top="0.78740157480314965" bottom="0.78740157480314965" header="0.31496062992125984" footer="0.31496062992125984"/>
  <pageSetup paperSize="9" scale="9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2016-04-21T06:35:45Z</cp:lastPrinted>
  <dcterms:created xsi:type="dcterms:W3CDTF">2016-04-12T05:33:06Z</dcterms:created>
  <dcterms:modified xsi:type="dcterms:W3CDTF">2017-04-19T14:03:10Z</dcterms:modified>
</cp:coreProperties>
</file>