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Лист1!$B$1:$L$27</definedName>
  </definedNames>
  <calcPr calcId="125725"/>
</workbook>
</file>

<file path=xl/calcChain.xml><?xml version="1.0" encoding="utf-8"?>
<calcChain xmlns="http://schemas.openxmlformats.org/spreadsheetml/2006/main">
  <c r="C25" i="2"/>
  <c r="J25" l="1"/>
  <c r="K27"/>
  <c r="K24"/>
  <c r="K23"/>
  <c r="K22"/>
  <c r="K21"/>
  <c r="J20"/>
  <c r="J18" s="1"/>
  <c r="H27"/>
  <c r="H24"/>
  <c r="H23"/>
  <c r="H22"/>
  <c r="H21"/>
  <c r="I25"/>
  <c r="I20"/>
  <c r="G25"/>
  <c r="G20"/>
  <c r="E27"/>
  <c r="E26"/>
  <c r="E24"/>
  <c r="E23"/>
  <c r="E22"/>
  <c r="E21"/>
  <c r="D25"/>
  <c r="D20"/>
  <c r="H26"/>
  <c r="C20"/>
  <c r="F20"/>
  <c r="G18" l="1"/>
  <c r="I18"/>
  <c r="E20"/>
  <c r="H20"/>
  <c r="F25"/>
  <c r="H25" s="1"/>
  <c r="E25"/>
  <c r="K20"/>
  <c r="K26"/>
  <c r="K25"/>
  <c r="D18"/>
  <c r="C18"/>
  <c r="K18" l="1"/>
  <c r="H18"/>
  <c r="F18"/>
  <c r="E18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<sst xmlns="http://schemas.openxmlformats.org/spreadsheetml/2006/main" count="32" uniqueCount="24">
  <si>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</si>
  <si>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</si>
  <si>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</si>
  <si>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</si>
  <si>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</si>
  <si>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</si>
  <si>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</si>
  <si>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</si>
  <si>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</si>
  <si>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</si>
  <si>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</si>
  <si>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</si>
  <si>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</si>
  <si>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</si>
  <si>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</si>
  <si>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 xml:space="preserve">                 к областному закону </t>
  </si>
  <si>
    <t xml:space="preserve">                 от 23 декабря 2016 г.</t>
  </si>
  <si>
    <t xml:space="preserve">                 № 503-31-ОЗ</t>
  </si>
  <si>
    <t>Программа государственных внутренних заимствований Архангельской области на 2017 год и на плановый период 2018 и 2019 годов</t>
  </si>
  <si>
    <t>Сумма, тыс. рублей</t>
  </si>
  <si>
    <t xml:space="preserve">                 к областному закону</t>
  </si>
  <si>
    <t xml:space="preserve">                 "Приложение № 26</t>
  </si>
  <si>
    <t>"</t>
  </si>
  <si>
    <t xml:space="preserve">                 Приложение № 15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</si>
</sst>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view="pageBreakPreview" topLeftCell="B1" zoomScaleNormal="100" zoomScaleSheetLayoutView="100" workbookViewId="0">
      <selection activeCell="E8" sqref="E8"/>
    </sheetView>
  </sheetViews>
  <sheetFormatPr defaultRowHeight="12.75"/>
  <cols>
    <col min="1" max="1" width="2.5703125" hidden="1" customWidth="1"/>
    <col min="2" max="2" width="39" customWidth="1"/>
    <col min="3" max="3" width="15.42578125" hidden="1" customWidth="1"/>
    <col min="4" max="4" width="15.7109375" hidden="1" customWidth="1"/>
    <col min="5" max="5" width="15.7109375" style="23" customWidth="1"/>
    <col min="6" max="7" width="15.7109375" style="23" hidden="1" customWidth="1"/>
    <col min="8" max="8" width="15.7109375" style="23" customWidth="1"/>
    <col min="9" max="10" width="15.7109375" style="23" hidden="1" customWidth="1"/>
    <col min="11" max="11" width="15.7109375" style="23" customWidth="1"/>
    <col min="12" max="12" width="1.140625" customWidth="1"/>
  </cols>
  <sheetData>
    <row r="1" spans="1:11">
      <c r="H1" s="37" t="s">
        <v>23</v>
      </c>
    </row>
    <row r="2" spans="1:11">
      <c r="H2" s="38" t="s">
        <v>20</v>
      </c>
    </row>
    <row r="7" spans="1:11">
      <c r="H7" t="s">
        <v>21</v>
      </c>
    </row>
    <row r="8" spans="1:11">
      <c r="H8" t="s">
        <v>15</v>
      </c>
    </row>
    <row r="9" spans="1:11">
      <c r="H9" t="s">
        <v>16</v>
      </c>
    </row>
    <row r="10" spans="1:11">
      <c r="H10" t="s">
        <v>17</v>
      </c>
    </row>
    <row r="11" spans="1:11" ht="14.25" customHeight="1"/>
    <row r="12" spans="1:11" ht="35.25" customHeight="1">
      <c r="B12" s="40" t="s">
        <v>18</v>
      </c>
      <c r="C12" s="41"/>
      <c r="D12" s="41"/>
      <c r="E12" s="41"/>
      <c r="F12" s="42"/>
      <c r="G12" s="42"/>
      <c r="H12" s="42"/>
      <c r="I12" s="42"/>
      <c r="J12" s="42"/>
      <c r="K12" s="43"/>
    </row>
    <row r="13" spans="1:11" ht="14.25" customHeight="1">
      <c r="B13" s="11"/>
      <c r="C13" s="12"/>
      <c r="D13" s="12"/>
      <c r="E13" s="24"/>
      <c r="F13" s="25"/>
      <c r="G13" s="25"/>
      <c r="H13" s="25"/>
      <c r="I13" s="25"/>
      <c r="J13" s="25"/>
      <c r="K13" s="26"/>
    </row>
    <row r="14" spans="1:11" ht="18.75" customHeight="1">
      <c r="B14" s="48" t="s">
        <v>4</v>
      </c>
      <c r="C14" s="51" t="s">
        <v>19</v>
      </c>
      <c r="D14" s="52"/>
      <c r="E14" s="52"/>
      <c r="F14" s="52"/>
      <c r="G14" s="52"/>
      <c r="H14" s="52"/>
      <c r="I14" s="52"/>
      <c r="J14" s="52"/>
      <c r="K14" s="53"/>
    </row>
    <row r="15" spans="1:11" ht="21.75" customHeight="1">
      <c r="B15" s="49"/>
      <c r="C15" s="44" t="s">
        <v>9</v>
      </c>
      <c r="D15" s="45"/>
      <c r="E15" s="45"/>
      <c r="F15" s="46" t="s">
        <v>10</v>
      </c>
      <c r="G15" s="46"/>
      <c r="H15" s="46"/>
      <c r="I15" s="46" t="s">
        <v>11</v>
      </c>
      <c r="J15" s="46"/>
      <c r="K15" s="47"/>
    </row>
    <row r="16" spans="1:11" ht="27" hidden="1" customHeight="1">
      <c r="A16" s="1"/>
      <c r="B16" s="50"/>
      <c r="C16" s="13" t="s">
        <v>12</v>
      </c>
      <c r="D16" s="14" t="s">
        <v>13</v>
      </c>
      <c r="E16" s="27" t="s">
        <v>14</v>
      </c>
      <c r="F16" s="27" t="s">
        <v>12</v>
      </c>
      <c r="G16" s="27" t="s">
        <v>13</v>
      </c>
      <c r="H16" s="27" t="s">
        <v>14</v>
      </c>
      <c r="I16" s="27" t="s">
        <v>12</v>
      </c>
      <c r="J16" s="27" t="s">
        <v>13</v>
      </c>
      <c r="K16" s="28" t="s">
        <v>14</v>
      </c>
    </row>
    <row r="17" spans="1:12" s="4" customFormat="1" ht="15" customHeight="1">
      <c r="A17" s="3"/>
      <c r="B17" s="2">
        <v>1</v>
      </c>
      <c r="C17" s="15">
        <v>2</v>
      </c>
      <c r="D17" s="16">
        <v>3</v>
      </c>
      <c r="E17" s="29">
        <v>2</v>
      </c>
      <c r="F17" s="29">
        <v>5</v>
      </c>
      <c r="G17" s="29">
        <v>6</v>
      </c>
      <c r="H17" s="29">
        <v>3</v>
      </c>
      <c r="I17" s="29">
        <v>8</v>
      </c>
      <c r="J17" s="29">
        <v>9</v>
      </c>
      <c r="K17" s="30">
        <v>4</v>
      </c>
    </row>
    <row r="18" spans="1:12" ht="28.5" customHeight="1">
      <c r="B18" s="8" t="s">
        <v>6</v>
      </c>
      <c r="C18" s="17">
        <f t="shared" ref="C18:K18" si="0">C20+C25</f>
        <v>-123800</v>
      </c>
      <c r="D18" s="18">
        <f t="shared" si="0"/>
        <v>0</v>
      </c>
      <c r="E18" s="22">
        <f t="shared" si="0"/>
        <v>-123800</v>
      </c>
      <c r="F18" s="22">
        <f t="shared" si="0"/>
        <v>0</v>
      </c>
      <c r="G18" s="22">
        <f t="shared" si="0"/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39">
        <f t="shared" si="0"/>
        <v>0</v>
      </c>
    </row>
    <row r="19" spans="1:12" ht="17.25" customHeight="1">
      <c r="B19" s="10" t="s">
        <v>5</v>
      </c>
      <c r="C19" s="19"/>
      <c r="D19" s="20"/>
      <c r="E19" s="31"/>
      <c r="F19" s="32"/>
      <c r="G19" s="32"/>
      <c r="H19" s="31"/>
      <c r="I19" s="32"/>
      <c r="J19" s="32"/>
      <c r="K19" s="33"/>
    </row>
    <row r="20" spans="1:12" ht="25.5">
      <c r="B20" s="5" t="s">
        <v>0</v>
      </c>
      <c r="C20" s="19">
        <f>C21-C23</f>
        <v>-5517644</v>
      </c>
      <c r="D20" s="20">
        <f>D21-D23</f>
        <v>0</v>
      </c>
      <c r="E20" s="31">
        <f t="shared" ref="E20:E27" si="1">C20+D20</f>
        <v>-5517644</v>
      </c>
      <c r="F20" s="32">
        <f>F21-F23</f>
        <v>-2330594</v>
      </c>
      <c r="G20" s="32">
        <f>G21-G23</f>
        <v>0</v>
      </c>
      <c r="H20" s="31">
        <f t="shared" ref="H20:H27" si="2">F20+G20</f>
        <v>-2330594</v>
      </c>
      <c r="I20" s="32">
        <f>I21-I23</f>
        <v>-3045890</v>
      </c>
      <c r="J20" s="32">
        <f>J21-J23</f>
        <v>0</v>
      </c>
      <c r="K20" s="33">
        <f t="shared" ref="K20:K27" si="3">I20+J20</f>
        <v>-3045890</v>
      </c>
    </row>
    <row r="21" spans="1:12" ht="21.75" customHeight="1">
      <c r="B21" s="6" t="s">
        <v>1</v>
      </c>
      <c r="C21" s="19">
        <v>38272534.100000001</v>
      </c>
      <c r="D21" s="20">
        <v>-1794918.1</v>
      </c>
      <c r="E21" s="31">
        <f t="shared" si="1"/>
        <v>36477616</v>
      </c>
      <c r="F21" s="32">
        <v>29363832.5</v>
      </c>
      <c r="G21" s="32">
        <v>0</v>
      </c>
      <c r="H21" s="31">
        <f t="shared" si="2"/>
        <v>29363832.5</v>
      </c>
      <c r="I21" s="32">
        <v>30762103.600000001</v>
      </c>
      <c r="J21" s="32">
        <v>0</v>
      </c>
      <c r="K21" s="33">
        <f t="shared" si="3"/>
        <v>30762103.600000001</v>
      </c>
    </row>
    <row r="22" spans="1:12" ht="69" customHeight="1">
      <c r="B22" s="9" t="s">
        <v>7</v>
      </c>
      <c r="C22" s="19">
        <v>27396658.100000001</v>
      </c>
      <c r="D22" s="20">
        <v>-1794918.1</v>
      </c>
      <c r="E22" s="31">
        <f t="shared" si="1"/>
        <v>25601740</v>
      </c>
      <c r="F22" s="32">
        <v>29363832.5</v>
      </c>
      <c r="G22" s="32">
        <v>0</v>
      </c>
      <c r="H22" s="31">
        <f t="shared" si="2"/>
        <v>29363832.5</v>
      </c>
      <c r="I22" s="32">
        <v>30762103.600000001</v>
      </c>
      <c r="J22" s="32">
        <v>0</v>
      </c>
      <c r="K22" s="33">
        <f t="shared" si="3"/>
        <v>30762103.600000001</v>
      </c>
    </row>
    <row r="23" spans="1:12" ht="22.5" customHeight="1">
      <c r="B23" s="6" t="s">
        <v>2</v>
      </c>
      <c r="C23" s="19">
        <v>43790178.100000001</v>
      </c>
      <c r="D23" s="20">
        <v>-1794918.1</v>
      </c>
      <c r="E23" s="31">
        <f t="shared" si="1"/>
        <v>41995260</v>
      </c>
      <c r="F23" s="32">
        <v>31694426.5</v>
      </c>
      <c r="G23" s="32"/>
      <c r="H23" s="31">
        <f t="shared" si="2"/>
        <v>31694426.5</v>
      </c>
      <c r="I23" s="32">
        <v>33807993.600000001</v>
      </c>
      <c r="J23" s="32"/>
      <c r="K23" s="33">
        <f t="shared" si="3"/>
        <v>33807993.600000001</v>
      </c>
    </row>
    <row r="24" spans="1:12" ht="56.25" customHeight="1">
      <c r="B24" s="9" t="s">
        <v>8</v>
      </c>
      <c r="C24" s="19">
        <v>27396658.100000001</v>
      </c>
      <c r="D24" s="20">
        <v>-1794918.1</v>
      </c>
      <c r="E24" s="31">
        <f t="shared" si="1"/>
        <v>25601740</v>
      </c>
      <c r="F24" s="32">
        <v>29363832.5</v>
      </c>
      <c r="G24" s="32">
        <v>0</v>
      </c>
      <c r="H24" s="31">
        <f t="shared" si="2"/>
        <v>29363832.5</v>
      </c>
      <c r="I24" s="32">
        <v>30762103.600000001</v>
      </c>
      <c r="J24" s="32">
        <v>0</v>
      </c>
      <c r="K24" s="33">
        <f t="shared" si="3"/>
        <v>30762103.600000001</v>
      </c>
    </row>
    <row r="25" spans="1:12" ht="30" customHeight="1">
      <c r="B25" s="5" t="s">
        <v>3</v>
      </c>
      <c r="C25" s="19">
        <f>C26-C27</f>
        <v>5393844</v>
      </c>
      <c r="D25" s="20">
        <f>D26-D27</f>
        <v>0</v>
      </c>
      <c r="E25" s="31">
        <f t="shared" si="1"/>
        <v>5393844</v>
      </c>
      <c r="F25" s="32">
        <f>F26-F27</f>
        <v>2330594</v>
      </c>
      <c r="G25" s="32">
        <f>G26-G27</f>
        <v>0</v>
      </c>
      <c r="H25" s="31">
        <f t="shared" si="2"/>
        <v>2330594</v>
      </c>
      <c r="I25" s="32">
        <f>I26-I27</f>
        <v>3045890</v>
      </c>
      <c r="J25" s="32">
        <f>J26-J27</f>
        <v>0</v>
      </c>
      <c r="K25" s="33">
        <f t="shared" si="3"/>
        <v>3045890</v>
      </c>
    </row>
    <row r="26" spans="1:12" ht="20.25" customHeight="1">
      <c r="B26" s="6" t="s">
        <v>1</v>
      </c>
      <c r="C26" s="19">
        <v>58910156.5</v>
      </c>
      <c r="D26" s="20">
        <v>2627803.7000000002</v>
      </c>
      <c r="E26" s="31">
        <f t="shared" si="1"/>
        <v>61537960.200000003</v>
      </c>
      <c r="F26" s="32">
        <v>8330594</v>
      </c>
      <c r="G26" s="32"/>
      <c r="H26" s="31">
        <f t="shared" si="2"/>
        <v>8330594</v>
      </c>
      <c r="I26" s="32">
        <v>16328614.199999999</v>
      </c>
      <c r="J26" s="32"/>
      <c r="K26" s="33">
        <f t="shared" si="3"/>
        <v>16328614.199999999</v>
      </c>
    </row>
    <row r="27" spans="1:12" ht="24" customHeight="1">
      <c r="B27" s="7" t="s">
        <v>2</v>
      </c>
      <c r="C27" s="21">
        <v>53516312.5</v>
      </c>
      <c r="D27" s="20">
        <v>2627803.7000000002</v>
      </c>
      <c r="E27" s="34">
        <f t="shared" si="1"/>
        <v>56144116.200000003</v>
      </c>
      <c r="F27" s="35">
        <v>6000000</v>
      </c>
      <c r="G27" s="35"/>
      <c r="H27" s="34">
        <f t="shared" si="2"/>
        <v>6000000</v>
      </c>
      <c r="I27" s="35">
        <v>13282724.199999999</v>
      </c>
      <c r="J27" s="35"/>
      <c r="K27" s="36">
        <f t="shared" si="3"/>
        <v>13282724.199999999</v>
      </c>
      <c r="L27" t="s">
        <v>22</v>
      </c>
    </row>
  </sheetData>
  <mergeCells count="6">
    <mergeCell ref="B12:K12"/>
    <mergeCell ref="C15:E15"/>
    <mergeCell ref="F15:H15"/>
    <mergeCell ref="I15:K15"/>
    <mergeCell ref="B14:B16"/>
    <mergeCell ref="C14:K14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2017-10-31T09:35:06Z</cp:lastPrinted>
  <dcterms:created xsi:type="dcterms:W3CDTF">2000-09-19T07:45:36Z</dcterms:created>
  <dcterms:modified xsi:type="dcterms:W3CDTF">2017-10-31T09:35:18Z</dcterms:modified>
</cp:coreProperties>
</file>