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Area" localSheetId="0">Лист1!$B$1:$L$29</definedName>
  </definedNames>
  <calcPr calcId="125725"/>
</workbook>
</file>

<file path=xl/calcChain.xml><?xml version="1.0" encoding="utf-8"?>
<calcChain xmlns="http://schemas.openxmlformats.org/spreadsheetml/2006/main">
  <c r="C27" i="2"/>
  <c r="J27" l="1"/>
  <c r="K29"/>
  <c r="K26"/>
  <c r="K25"/>
  <c r="K24"/>
  <c r="K23"/>
  <c r="J22"/>
  <c r="H29"/>
  <c r="H26"/>
  <c r="H25"/>
  <c r="H24"/>
  <c r="H23"/>
  <c r="I27"/>
  <c r="I22"/>
  <c r="G27"/>
  <c r="G22"/>
  <c r="E29"/>
  <c r="E28"/>
  <c r="E26"/>
  <c r="E25"/>
  <c r="E24"/>
  <c r="E23"/>
  <c r="D27"/>
  <c r="D22"/>
  <c r="H28"/>
  <c r="C22"/>
  <c r="F22"/>
  <c r="J20" l="1"/>
  <c r="G20"/>
  <c r="I20"/>
  <c r="E22"/>
  <c r="H22"/>
  <c r="F27"/>
  <c r="H27" s="1"/>
  <c r="E27"/>
  <c r="K22"/>
  <c r="K28"/>
  <c r="K27"/>
  <c r="D20"/>
  <c r="C20"/>
  <c r="K20" l="1"/>
  <c r="H20"/>
  <c r="F20"/>
  <c r="E20"/>
</calcChain>
</file>

<file path=xl/sharedStrings.xml><?xml version="1.0" encoding="utf-8"?>
<sst xmlns="http://schemas.openxmlformats.org/spreadsheetml/2006/main" count="32" uniqueCount="24">
  <si>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</si>
  <si>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</si>
  <si>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</si>
  <si>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</si>
  <si>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</si>
  <si>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</si>
  <si>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</si>
  <si>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</si>
  <si>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</si>
  <si>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2017 год</t>
  </si>
  <si>
    <t>2018 год</t>
  </si>
  <si>
    <t>2019 год</t>
  </si>
  <si>
    <t>Утверждено</t>
  </si>
  <si>
    <t>Предлагаемые изменения</t>
  </si>
  <si>
    <t>Сумма с учетом изменений</t>
  </si>
  <si>
    <t xml:space="preserve">                 к областному закону </t>
  </si>
  <si>
    <t xml:space="preserve">                 от 23 декабря 2016 г.</t>
  </si>
  <si>
    <t xml:space="preserve">                 № 503-31-ОЗ</t>
  </si>
  <si>
    <t>Программа государственных внутренних заимствований Архангельской области на 2017 год и на плановый период 2018 и 2019 годов</t>
  </si>
  <si>
    <t>Сумма, тыс. рублей</t>
  </si>
  <si>
    <t xml:space="preserve">                 к областному закону</t>
  </si>
  <si>
    <t xml:space="preserve">                 "Приложение № 26</t>
  </si>
  <si>
    <t>"</t>
  </si>
  <si>
    <t xml:space="preserve">                 Приложение № 10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</si>
</sst>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2"/>
    </xf>
    <xf numFmtId="0" fontId="0" fillId="0" borderId="3" xfId="0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 indent="3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0" fillId="0" borderId="21" xfId="0" applyNumberForma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topLeftCell="B1" zoomScaleNormal="100" zoomScaleSheetLayoutView="100" workbookViewId="0">
      <selection activeCell="B6" sqref="B6"/>
    </sheetView>
  </sheetViews>
  <sheetFormatPr defaultRowHeight="12.75"/>
  <cols>
    <col min="1" max="1" width="2.5703125" hidden="1" customWidth="1"/>
    <col min="2" max="2" width="39" customWidth="1"/>
    <col min="3" max="3" width="15.42578125" hidden="1" customWidth="1"/>
    <col min="4" max="4" width="15.7109375" hidden="1" customWidth="1"/>
    <col min="5" max="5" width="15.7109375" style="23" customWidth="1"/>
    <col min="6" max="7" width="15.7109375" style="23" hidden="1" customWidth="1"/>
    <col min="8" max="8" width="15.7109375" style="23" customWidth="1"/>
    <col min="9" max="10" width="15.7109375" style="23" hidden="1" customWidth="1"/>
    <col min="11" max="11" width="15.7109375" style="23" customWidth="1"/>
    <col min="12" max="12" width="1.140625" customWidth="1"/>
  </cols>
  <sheetData>
    <row r="1" spans="2:11">
      <c r="H1" s="39" t="s">
        <v>23</v>
      </c>
    </row>
    <row r="2" spans="2:11">
      <c r="H2" s="40" t="s">
        <v>20</v>
      </c>
    </row>
    <row r="7" spans="2:11">
      <c r="H7" t="s">
        <v>21</v>
      </c>
    </row>
    <row r="8" spans="2:11">
      <c r="H8" t="s">
        <v>15</v>
      </c>
    </row>
    <row r="9" spans="2:11">
      <c r="H9" t="s">
        <v>16</v>
      </c>
    </row>
    <row r="10" spans="2:11">
      <c r="H10" t="s">
        <v>17</v>
      </c>
    </row>
    <row r="11" spans="2:11">
      <c r="H11" s="38"/>
    </row>
    <row r="12" spans="2:11">
      <c r="H12" s="38"/>
    </row>
    <row r="13" spans="2:11" ht="14.25" customHeight="1"/>
    <row r="14" spans="2:11" ht="35.25" customHeight="1">
      <c r="B14" s="41" t="s">
        <v>18</v>
      </c>
      <c r="C14" s="42"/>
      <c r="D14" s="42"/>
      <c r="E14" s="42"/>
      <c r="F14" s="43"/>
      <c r="G14" s="43"/>
      <c r="H14" s="43"/>
      <c r="I14" s="43"/>
      <c r="J14" s="43"/>
      <c r="K14" s="44"/>
    </row>
    <row r="15" spans="2:11" ht="14.25" customHeight="1">
      <c r="B15" s="11"/>
      <c r="C15" s="12"/>
      <c r="D15" s="12"/>
      <c r="E15" s="24"/>
      <c r="F15" s="25"/>
      <c r="G15" s="25"/>
      <c r="H15" s="25"/>
      <c r="I15" s="25"/>
      <c r="J15" s="25"/>
      <c r="K15" s="26"/>
    </row>
    <row r="16" spans="2:11" ht="18.75" customHeight="1">
      <c r="B16" s="49" t="s">
        <v>4</v>
      </c>
      <c r="C16" s="52" t="s">
        <v>19</v>
      </c>
      <c r="D16" s="53"/>
      <c r="E16" s="53"/>
      <c r="F16" s="53"/>
      <c r="G16" s="53"/>
      <c r="H16" s="53"/>
      <c r="I16" s="53"/>
      <c r="J16" s="53"/>
      <c r="K16" s="54"/>
    </row>
    <row r="17" spans="1:12" ht="21.75" customHeight="1">
      <c r="B17" s="50"/>
      <c r="C17" s="45" t="s">
        <v>9</v>
      </c>
      <c r="D17" s="46"/>
      <c r="E17" s="46"/>
      <c r="F17" s="47" t="s">
        <v>10</v>
      </c>
      <c r="G17" s="47"/>
      <c r="H17" s="47"/>
      <c r="I17" s="47" t="s">
        <v>11</v>
      </c>
      <c r="J17" s="47"/>
      <c r="K17" s="48"/>
    </row>
    <row r="18" spans="1:12" ht="27" hidden="1" customHeight="1">
      <c r="A18" s="1"/>
      <c r="B18" s="51"/>
      <c r="C18" s="13" t="s">
        <v>12</v>
      </c>
      <c r="D18" s="14" t="s">
        <v>13</v>
      </c>
      <c r="E18" s="27" t="s">
        <v>14</v>
      </c>
      <c r="F18" s="27" t="s">
        <v>12</v>
      </c>
      <c r="G18" s="27" t="s">
        <v>13</v>
      </c>
      <c r="H18" s="27" t="s">
        <v>14</v>
      </c>
      <c r="I18" s="27" t="s">
        <v>12</v>
      </c>
      <c r="J18" s="27" t="s">
        <v>13</v>
      </c>
      <c r="K18" s="28" t="s">
        <v>14</v>
      </c>
    </row>
    <row r="19" spans="1:12" s="4" customFormat="1" ht="15" customHeight="1">
      <c r="A19" s="3"/>
      <c r="B19" s="2">
        <v>1</v>
      </c>
      <c r="C19" s="15">
        <v>2</v>
      </c>
      <c r="D19" s="16">
        <v>3</v>
      </c>
      <c r="E19" s="29">
        <v>2</v>
      </c>
      <c r="F19" s="29">
        <v>5</v>
      </c>
      <c r="G19" s="29">
        <v>6</v>
      </c>
      <c r="H19" s="29">
        <v>3</v>
      </c>
      <c r="I19" s="29">
        <v>8</v>
      </c>
      <c r="J19" s="29">
        <v>9</v>
      </c>
      <c r="K19" s="30">
        <v>4</v>
      </c>
    </row>
    <row r="20" spans="1:12" ht="28.5" customHeight="1">
      <c r="B20" s="8" t="s">
        <v>6</v>
      </c>
      <c r="C20" s="17">
        <f t="shared" ref="C20:K20" si="0">C22+C27</f>
        <v>981376.79999999702</v>
      </c>
      <c r="D20" s="18">
        <f t="shared" si="0"/>
        <v>0</v>
      </c>
      <c r="E20" s="22">
        <f t="shared" si="0"/>
        <v>981376.79999999702</v>
      </c>
      <c r="F20" s="22">
        <f t="shared" si="0"/>
        <v>0</v>
      </c>
      <c r="G20" s="22">
        <f t="shared" si="0"/>
        <v>0</v>
      </c>
      <c r="H20" s="22">
        <f t="shared" si="0"/>
        <v>0</v>
      </c>
      <c r="I20" s="22">
        <f t="shared" si="0"/>
        <v>0</v>
      </c>
      <c r="J20" s="22">
        <f t="shared" si="0"/>
        <v>0</v>
      </c>
      <c r="K20" s="37">
        <f t="shared" si="0"/>
        <v>0</v>
      </c>
    </row>
    <row r="21" spans="1:12" ht="17.25" customHeight="1">
      <c r="B21" s="10" t="s">
        <v>5</v>
      </c>
      <c r="C21" s="19"/>
      <c r="D21" s="20"/>
      <c r="E21" s="31"/>
      <c r="F21" s="32"/>
      <c r="G21" s="32"/>
      <c r="H21" s="31"/>
      <c r="I21" s="32"/>
      <c r="J21" s="32"/>
      <c r="K21" s="33"/>
    </row>
    <row r="22" spans="1:12" ht="25.5">
      <c r="B22" s="5" t="s">
        <v>0</v>
      </c>
      <c r="C22" s="19">
        <f>C23-C25</f>
        <v>-5517644</v>
      </c>
      <c r="D22" s="20">
        <f>D23-D25</f>
        <v>373607</v>
      </c>
      <c r="E22" s="31">
        <f t="shared" ref="E22:E29" si="1">C22+D22</f>
        <v>-5144037</v>
      </c>
      <c r="F22" s="32">
        <f>F23-F25</f>
        <v>-2330594</v>
      </c>
      <c r="G22" s="32">
        <f>G23-G25</f>
        <v>0</v>
      </c>
      <c r="H22" s="31">
        <f t="shared" ref="H22:H29" si="2">F22+G22</f>
        <v>-2330594</v>
      </c>
      <c r="I22" s="32">
        <f>I23-I25</f>
        <v>-3045890</v>
      </c>
      <c r="J22" s="32">
        <f>J23-J25</f>
        <v>0</v>
      </c>
      <c r="K22" s="33">
        <f t="shared" ref="K22:K29" si="3">I22+J22</f>
        <v>-3045890</v>
      </c>
    </row>
    <row r="23" spans="1:12" ht="21.75" customHeight="1">
      <c r="B23" s="6" t="s">
        <v>1</v>
      </c>
      <c r="C23" s="19">
        <v>36477616</v>
      </c>
      <c r="D23" s="20">
        <v>373607</v>
      </c>
      <c r="E23" s="31">
        <f t="shared" si="1"/>
        <v>36851223</v>
      </c>
      <c r="F23" s="32">
        <v>29363832.5</v>
      </c>
      <c r="G23" s="32"/>
      <c r="H23" s="31">
        <f t="shared" si="2"/>
        <v>29363832.5</v>
      </c>
      <c r="I23" s="32">
        <v>30762103.600000001</v>
      </c>
      <c r="J23" s="32"/>
      <c r="K23" s="33">
        <f t="shared" si="3"/>
        <v>30762103.600000001</v>
      </c>
    </row>
    <row r="24" spans="1:12" ht="69" customHeight="1">
      <c r="B24" s="9" t="s">
        <v>7</v>
      </c>
      <c r="C24" s="19">
        <v>25601740</v>
      </c>
      <c r="D24" s="20"/>
      <c r="E24" s="31">
        <f t="shared" si="1"/>
        <v>25601740</v>
      </c>
      <c r="F24" s="32">
        <v>29363832.5</v>
      </c>
      <c r="G24" s="32"/>
      <c r="H24" s="31">
        <f t="shared" si="2"/>
        <v>29363832.5</v>
      </c>
      <c r="I24" s="32">
        <v>30762103.600000001</v>
      </c>
      <c r="J24" s="32"/>
      <c r="K24" s="33">
        <f t="shared" si="3"/>
        <v>30762103.600000001</v>
      </c>
    </row>
    <row r="25" spans="1:12" ht="22.5" customHeight="1">
      <c r="B25" s="6" t="s">
        <v>2</v>
      </c>
      <c r="C25" s="19">
        <v>41995260</v>
      </c>
      <c r="D25" s="20"/>
      <c r="E25" s="31">
        <f t="shared" si="1"/>
        <v>41995260</v>
      </c>
      <c r="F25" s="32">
        <v>31694426.5</v>
      </c>
      <c r="G25" s="32"/>
      <c r="H25" s="31">
        <f t="shared" si="2"/>
        <v>31694426.5</v>
      </c>
      <c r="I25" s="32">
        <v>33807993.600000001</v>
      </c>
      <c r="J25" s="32"/>
      <c r="K25" s="33">
        <f t="shared" si="3"/>
        <v>33807993.600000001</v>
      </c>
    </row>
    <row r="26" spans="1:12" ht="56.25" customHeight="1">
      <c r="B26" s="9" t="s">
        <v>8</v>
      </c>
      <c r="C26" s="19">
        <v>25601740</v>
      </c>
      <c r="D26" s="20"/>
      <c r="E26" s="31">
        <f t="shared" si="1"/>
        <v>25601740</v>
      </c>
      <c r="F26" s="32">
        <v>29363832.5</v>
      </c>
      <c r="G26" s="32"/>
      <c r="H26" s="31">
        <f t="shared" si="2"/>
        <v>29363832.5</v>
      </c>
      <c r="I26" s="32">
        <v>30762103.600000001</v>
      </c>
      <c r="J26" s="32"/>
      <c r="K26" s="33">
        <f t="shared" si="3"/>
        <v>30762103.600000001</v>
      </c>
    </row>
    <row r="27" spans="1:12" ht="30" customHeight="1">
      <c r="B27" s="5" t="s">
        <v>3</v>
      </c>
      <c r="C27" s="19">
        <f>C28-C29</f>
        <v>6499020.799999997</v>
      </c>
      <c r="D27" s="20">
        <f>D28-D29</f>
        <v>-373607</v>
      </c>
      <c r="E27" s="31">
        <f t="shared" si="1"/>
        <v>6125413.799999997</v>
      </c>
      <c r="F27" s="32">
        <f>F28-F29</f>
        <v>2330594</v>
      </c>
      <c r="G27" s="32">
        <f>G28-G29</f>
        <v>0</v>
      </c>
      <c r="H27" s="31">
        <f t="shared" si="2"/>
        <v>2330594</v>
      </c>
      <c r="I27" s="32">
        <f>I28-I29</f>
        <v>3045890</v>
      </c>
      <c r="J27" s="32">
        <f>J28-J29</f>
        <v>0</v>
      </c>
      <c r="K27" s="33">
        <f t="shared" si="3"/>
        <v>3045890</v>
      </c>
    </row>
    <row r="28" spans="1:12" ht="20.25" customHeight="1">
      <c r="B28" s="6" t="s">
        <v>1</v>
      </c>
      <c r="C28" s="19">
        <v>62643137</v>
      </c>
      <c r="D28" s="20">
        <v>3000000</v>
      </c>
      <c r="E28" s="31">
        <f t="shared" si="1"/>
        <v>65643137</v>
      </c>
      <c r="F28" s="32">
        <v>8330594</v>
      </c>
      <c r="G28" s="32"/>
      <c r="H28" s="31">
        <f t="shared" si="2"/>
        <v>8330594</v>
      </c>
      <c r="I28" s="32">
        <v>16328614.199999999</v>
      </c>
      <c r="J28" s="32"/>
      <c r="K28" s="33">
        <f t="shared" si="3"/>
        <v>16328614.199999999</v>
      </c>
    </row>
    <row r="29" spans="1:12" ht="24" customHeight="1">
      <c r="B29" s="7" t="s">
        <v>2</v>
      </c>
      <c r="C29" s="21">
        <v>56144116.200000003</v>
      </c>
      <c r="D29" s="20">
        <v>3373607</v>
      </c>
      <c r="E29" s="34">
        <f t="shared" si="1"/>
        <v>59517723.200000003</v>
      </c>
      <c r="F29" s="35">
        <v>6000000</v>
      </c>
      <c r="G29" s="35"/>
      <c r="H29" s="34">
        <f t="shared" si="2"/>
        <v>6000000</v>
      </c>
      <c r="I29" s="35">
        <v>13282724.199999999</v>
      </c>
      <c r="J29" s="35"/>
      <c r="K29" s="36">
        <f t="shared" si="3"/>
        <v>13282724.199999999</v>
      </c>
      <c r="L29" t="s">
        <v>22</v>
      </c>
    </row>
  </sheetData>
  <mergeCells count="6">
    <mergeCell ref="B14:K14"/>
    <mergeCell ref="C17:E17"/>
    <mergeCell ref="F17:H17"/>
    <mergeCell ref="I17:K17"/>
    <mergeCell ref="B16:B18"/>
    <mergeCell ref="C16:K16"/>
  </mergeCells>
  <phoneticPr fontId="5" type="noConversion"/>
  <pageMargins left="1.1811023622047245" right="0.39370078740157483" top="0.78740157480314965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2017-11-25T11:17:25Z</cp:lastPrinted>
  <dcterms:created xsi:type="dcterms:W3CDTF">2000-09-19T07:45:36Z</dcterms:created>
  <dcterms:modified xsi:type="dcterms:W3CDTF">2017-11-25T11:18:05Z</dcterms:modified>
</cp:coreProperties>
</file>