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Лист1!$9:$10</definedName>
    <definedName name="_xlnm.Print_Area" localSheetId="0">Лист1!$A$1:$F$44</definedName>
  </definedNames>
  <calcPr calcId="125725"/>
</workbook>
</file>

<file path=xl/calcChain.xml><?xml version="1.0" encoding="utf-8"?>
<calcChain xmlns="http://schemas.openxmlformats.org/spreadsheetml/2006/main">
  <c r="C32" i="9"/>
  <c r="C31" s="1"/>
  <c r="C30" s="1"/>
  <c r="C29" s="1"/>
  <c r="C28"/>
  <c r="C27" s="1"/>
  <c r="C26" s="1"/>
  <c r="C25" s="1"/>
  <c r="C42"/>
  <c r="C41" s="1"/>
  <c r="E13"/>
  <c r="E12" s="1"/>
  <c r="D14"/>
  <c r="E15"/>
  <c r="E14" s="1"/>
  <c r="D18"/>
  <c r="E19"/>
  <c r="E18" s="1"/>
  <c r="E20"/>
  <c r="D21"/>
  <c r="E22"/>
  <c r="E21" s="1"/>
  <c r="E23"/>
  <c r="D35"/>
  <c r="D34" s="1"/>
  <c r="E36"/>
  <c r="E35" s="1"/>
  <c r="E34" s="1"/>
  <c r="D39"/>
  <c r="D37" s="1"/>
  <c r="E39"/>
  <c r="E38" s="1"/>
  <c r="D42"/>
  <c r="E43"/>
  <c r="E42" s="1"/>
  <c r="C14"/>
  <c r="C18"/>
  <c r="C39"/>
  <c r="C37" s="1"/>
  <c r="C35"/>
  <c r="C34" s="1"/>
  <c r="C12"/>
  <c r="C21"/>
  <c r="E41" l="1"/>
  <c r="D17"/>
  <c r="D41"/>
  <c r="D33" s="1"/>
  <c r="C24"/>
  <c r="C11"/>
  <c r="E11"/>
  <c r="D38"/>
  <c r="D32" s="1"/>
  <c r="D31" s="1"/>
  <c r="D30" s="1"/>
  <c r="D29" s="1"/>
  <c r="E37"/>
  <c r="C33"/>
  <c r="E17"/>
  <c r="E16"/>
  <c r="D16"/>
  <c r="D12"/>
  <c r="C17"/>
  <c r="C16"/>
  <c r="C38"/>
  <c r="E33" l="1"/>
  <c r="C44"/>
  <c r="E32"/>
  <c r="E31" s="1"/>
  <c r="E30" s="1"/>
  <c r="E29" s="1"/>
  <c r="D11"/>
  <c r="E28" l="1"/>
  <c r="E27" s="1"/>
  <c r="E26" s="1"/>
  <c r="E25" s="1"/>
  <c r="E24" s="1"/>
  <c r="E44" s="1"/>
  <c r="D27"/>
  <c r="D26" s="1"/>
  <c r="D25" s="1"/>
  <c r="D24" s="1"/>
  <c r="D44" s="1"/>
</calcChain>
</file>

<file path=xl/sharedStrings.xml><?xml version="1.0" encoding="utf-8"?>
<sst xmlns="http://schemas.openxmlformats.org/spreadsheetml/2006/main" count="73" uniqueCount="72">
  <si>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</si>
  <si>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</si>
  <si>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</si>
  <si>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</si>
  <si>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</si>
  <si>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</si>
  <si>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</si>
  <si>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</si>
  <si>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</si>
  <si>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</si>
  <si>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</si>
  <si>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</si>
  <si>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</si>
  <si>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</si>
  <si>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</si>
  <si>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</si>
  <si>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</si>
  <si>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</si>
  <si>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</si>
  <si>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</si>
  <si>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</si>
  <si>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</si>
  <si>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</si>
  <si>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</si>
  <si>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</si>
  <si>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</si>
  <si>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</si>
  <si>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</si>
  <si>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</si>
  <si>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</si>
  <si>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</si>
  <si>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</si>
  <si>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</si>
  <si>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</si>
  <si>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</si>
  <si>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</si>
  <si>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</si>
  <si>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</si>
  <si>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</si>
  <si>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</si>
  <si>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</si>
  <si>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</si>
  <si>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</si>
  <si>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</si>
  <si>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</si>
  <si>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</si>
  <si>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</si>
  <si>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</si>
  <si>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</si>
  <si>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</si>
  <si>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</si>
  <si>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</si>
  <si>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</si>
  <si>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</si>
  <si>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</si>
  <si>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</si>
  <si>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</si>
  <si>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</si>
  <si>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</si>
  <si>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</si>
  <si>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</si>
  <si>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</si>
  <si>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</si>
  <si>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</si>
  <si>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</si>
  <si>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</si>
  <si>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</si>
  <si>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</si>
  <si>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</si>
  <si>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 xml:space="preserve">                                        к областному закону</t>
  </si>
  <si>
    <t>Источники финансирования дефицита областного бюджета на 2018 год</t>
  </si>
  <si>
    <t xml:space="preserve">                                        Приложение № 8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</si>
</sst>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Alignment="1">
      <alignment horizontal="right"/>
    </xf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0" fontId="11" fillId="0" borderId="0" xfId="0" applyFont="1" applyAlignment="1"/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view="pageBreakPreview" zoomScale="133" zoomScaleNormal="100" zoomScaleSheetLayoutView="133" workbookViewId="0">
      <selection activeCell="C22" sqref="C22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customWidth="1"/>
    <col min="4" max="4" width="13.85546875" style="9" hidden="1" customWidth="1"/>
    <col min="5" max="5" width="15.42578125" style="9" hidden="1" customWidth="1"/>
    <col min="6" max="6" width="1.28515625" style="9" customWidth="1"/>
    <col min="7" max="16384" width="9.140625" style="9"/>
  </cols>
  <sheetData>
    <row r="1" spans="1:5">
      <c r="B1" s="38" t="s">
        <v>71</v>
      </c>
    </row>
    <row r="2" spans="1:5">
      <c r="B2" s="38" t="s">
        <v>69</v>
      </c>
    </row>
    <row r="3" spans="1:5">
      <c r="B3" s="34"/>
    </row>
    <row r="4" spans="1:5">
      <c r="B4" s="34"/>
    </row>
    <row r="5" spans="1:5">
      <c r="B5" s="34"/>
    </row>
    <row r="6" spans="1:5">
      <c r="B6" s="34"/>
      <c r="C6" s="10"/>
      <c r="D6" s="10"/>
      <c r="E6" s="10"/>
    </row>
    <row r="7" spans="1:5" ht="27.75" customHeight="1">
      <c r="A7" s="39" t="s">
        <v>70</v>
      </c>
      <c r="B7" s="39"/>
      <c r="C7" s="40"/>
      <c r="D7" s="41"/>
      <c r="E7" s="41"/>
    </row>
    <row r="8" spans="1:5" ht="14.25" customHeight="1">
      <c r="A8" s="11"/>
      <c r="B8" s="11"/>
      <c r="C8" s="12"/>
      <c r="D8" s="35"/>
      <c r="E8" s="35"/>
    </row>
    <row r="9" spans="1:5" ht="40.5" customHeight="1">
      <c r="A9" s="13" t="s">
        <v>0</v>
      </c>
      <c r="B9" s="13" t="s">
        <v>55</v>
      </c>
      <c r="C9" s="2" t="s">
        <v>68</v>
      </c>
      <c r="D9" s="2" t="s">
        <v>67</v>
      </c>
      <c r="E9" s="2" t="s">
        <v>68</v>
      </c>
    </row>
    <row r="10" spans="1:5">
      <c r="A10" s="14">
        <v>1</v>
      </c>
      <c r="B10" s="14">
        <v>2</v>
      </c>
      <c r="C10" s="3">
        <v>3</v>
      </c>
      <c r="D10" s="3">
        <v>3</v>
      </c>
      <c r="E10" s="3">
        <v>3</v>
      </c>
    </row>
    <row r="11" spans="1:5" ht="28.15" customHeight="1">
      <c r="A11" s="15" t="s">
        <v>1</v>
      </c>
      <c r="B11" s="16" t="s">
        <v>2</v>
      </c>
      <c r="C11" s="4">
        <f>C12-C14</f>
        <v>1226298</v>
      </c>
      <c r="D11" s="4">
        <f>D12-D14</f>
        <v>0</v>
      </c>
      <c r="E11" s="4">
        <f>E12-E14</f>
        <v>1226298</v>
      </c>
    </row>
    <row r="12" spans="1:5" ht="29.45" customHeight="1">
      <c r="A12" s="17" t="s">
        <v>3</v>
      </c>
      <c r="B12" s="18" t="s">
        <v>4</v>
      </c>
      <c r="C12" s="5">
        <f>C13</f>
        <v>13099944</v>
      </c>
      <c r="D12" s="5">
        <f>D13</f>
        <v>0</v>
      </c>
      <c r="E12" s="5">
        <f>E13</f>
        <v>13099944</v>
      </c>
    </row>
    <row r="13" spans="1:5" ht="39.75" customHeight="1">
      <c r="A13" s="19" t="s">
        <v>59</v>
      </c>
      <c r="B13" s="18" t="s">
        <v>5</v>
      </c>
      <c r="C13" s="5">
        <v>13099944</v>
      </c>
      <c r="D13" s="5"/>
      <c r="E13" s="5">
        <f>C13+D13</f>
        <v>13099944</v>
      </c>
    </row>
    <row r="14" spans="1:5" ht="30.75" customHeight="1">
      <c r="A14" s="17" t="s">
        <v>6</v>
      </c>
      <c r="B14" s="18" t="s">
        <v>7</v>
      </c>
      <c r="C14" s="5">
        <f>C15</f>
        <v>11873646</v>
      </c>
      <c r="D14" s="5">
        <f>D15</f>
        <v>0</v>
      </c>
      <c r="E14" s="5">
        <f>E15</f>
        <v>11873646</v>
      </c>
    </row>
    <row r="15" spans="1:5" ht="40.9" customHeight="1">
      <c r="A15" s="20" t="s">
        <v>60</v>
      </c>
      <c r="B15" s="21" t="s">
        <v>8</v>
      </c>
      <c r="C15" s="5">
        <v>11873646</v>
      </c>
      <c r="D15" s="5"/>
      <c r="E15" s="5">
        <f>C15+D15</f>
        <v>11873646</v>
      </c>
    </row>
    <row r="16" spans="1:5" ht="36" customHeight="1">
      <c r="A16" s="15" t="s">
        <v>44</v>
      </c>
      <c r="B16" s="22" t="s">
        <v>9</v>
      </c>
      <c r="C16" s="4">
        <f>C18-C21</f>
        <v>-558793.80000000075</v>
      </c>
      <c r="D16" s="4">
        <f>D18-D21</f>
        <v>0</v>
      </c>
      <c r="E16" s="4">
        <f>E18-E21</f>
        <v>-558793.80000000075</v>
      </c>
    </row>
    <row r="17" spans="1:5" ht="44.25" customHeight="1">
      <c r="A17" s="17" t="s">
        <v>43</v>
      </c>
      <c r="B17" s="18" t="s">
        <v>45</v>
      </c>
      <c r="C17" s="8">
        <f>C18-C21</f>
        <v>-558793.80000000075</v>
      </c>
      <c r="D17" s="8">
        <f>D18-D21</f>
        <v>0</v>
      </c>
      <c r="E17" s="8">
        <f>E18-E21</f>
        <v>-558793.80000000075</v>
      </c>
    </row>
    <row r="18" spans="1:5" ht="42" customHeight="1">
      <c r="A18" s="17" t="s">
        <v>10</v>
      </c>
      <c r="B18" s="18" t="s">
        <v>46</v>
      </c>
      <c r="C18" s="5">
        <f>C19</f>
        <v>30972142.399999999</v>
      </c>
      <c r="D18" s="5">
        <f>D19</f>
        <v>0</v>
      </c>
      <c r="E18" s="5">
        <f>E19</f>
        <v>30972142.399999999</v>
      </c>
    </row>
    <row r="19" spans="1:5" ht="53.25" customHeight="1">
      <c r="A19" s="19" t="s">
        <v>61</v>
      </c>
      <c r="B19" s="18" t="s">
        <v>47</v>
      </c>
      <c r="C19" s="5">
        <v>30972142.399999999</v>
      </c>
      <c r="D19" s="5"/>
      <c r="E19" s="5">
        <f>C19+D19</f>
        <v>30972142.399999999</v>
      </c>
    </row>
    <row r="20" spans="1:5" ht="53.25" customHeight="1">
      <c r="A20" s="23" t="s">
        <v>56</v>
      </c>
      <c r="B20" s="18"/>
      <c r="C20" s="5">
        <v>30972142.399999999</v>
      </c>
      <c r="D20" s="5"/>
      <c r="E20" s="5">
        <f>C20+D20</f>
        <v>30972142.399999999</v>
      </c>
    </row>
    <row r="21" spans="1:5" ht="41.25" customHeight="1">
      <c r="A21" s="17" t="s">
        <v>11</v>
      </c>
      <c r="B21" s="18" t="s">
        <v>48</v>
      </c>
      <c r="C21" s="5">
        <f>C22</f>
        <v>31530936.199999999</v>
      </c>
      <c r="D21" s="5">
        <f>D22</f>
        <v>0</v>
      </c>
      <c r="E21" s="5">
        <f>E22</f>
        <v>31530936.199999999</v>
      </c>
    </row>
    <row r="22" spans="1:5" ht="57" customHeight="1">
      <c r="A22" s="19" t="s">
        <v>62</v>
      </c>
      <c r="B22" s="18" t="s">
        <v>49</v>
      </c>
      <c r="C22" s="5">
        <v>31530936.199999999</v>
      </c>
      <c r="D22" s="5"/>
      <c r="E22" s="5">
        <f>C22+D22</f>
        <v>31530936.199999999</v>
      </c>
    </row>
    <row r="23" spans="1:5" ht="42.75" customHeight="1">
      <c r="A23" s="24" t="s">
        <v>57</v>
      </c>
      <c r="B23" s="21"/>
      <c r="C23" s="5">
        <v>30972142.399999999</v>
      </c>
      <c r="D23" s="33"/>
      <c r="E23" s="36">
        <f>C23+D23</f>
        <v>30972142.399999999</v>
      </c>
    </row>
    <row r="24" spans="1:5" ht="27.75" customHeight="1">
      <c r="A24" s="15" t="s">
        <v>63</v>
      </c>
      <c r="B24" s="16" t="s">
        <v>12</v>
      </c>
      <c r="C24" s="4">
        <f>C29-C25</f>
        <v>0</v>
      </c>
      <c r="D24" s="4">
        <f>D29-D25</f>
        <v>0</v>
      </c>
      <c r="E24" s="4">
        <f>E29-E25</f>
        <v>0</v>
      </c>
    </row>
    <row r="25" spans="1:5" ht="15.75" customHeight="1">
      <c r="A25" s="17" t="s">
        <v>13</v>
      </c>
      <c r="B25" s="25" t="s">
        <v>14</v>
      </c>
      <c r="C25" s="5">
        <f t="shared" ref="C25:E27" si="0">C26</f>
        <v>112284240.40000001</v>
      </c>
      <c r="D25" s="5">
        <f t="shared" si="0"/>
        <v>0</v>
      </c>
      <c r="E25" s="5">
        <f t="shared" si="0"/>
        <v>112284240.40000001</v>
      </c>
    </row>
    <row r="26" spans="1:5" ht="16.5" customHeight="1">
      <c r="A26" s="17" t="s">
        <v>15</v>
      </c>
      <c r="B26" s="18" t="s">
        <v>16</v>
      </c>
      <c r="C26" s="5">
        <f t="shared" si="0"/>
        <v>112284240.40000001</v>
      </c>
      <c r="D26" s="5">
        <f t="shared" si="0"/>
        <v>0</v>
      </c>
      <c r="E26" s="5">
        <f t="shared" si="0"/>
        <v>112284240.40000001</v>
      </c>
    </row>
    <row r="27" spans="1:5" ht="27.75" customHeight="1">
      <c r="A27" s="17" t="s">
        <v>17</v>
      </c>
      <c r="B27" s="18" t="s">
        <v>18</v>
      </c>
      <c r="C27" s="5">
        <f t="shared" si="0"/>
        <v>112284240.40000001</v>
      </c>
      <c r="D27" s="5">
        <f t="shared" si="0"/>
        <v>0</v>
      </c>
      <c r="E27" s="5">
        <f t="shared" si="0"/>
        <v>112284240.40000001</v>
      </c>
    </row>
    <row r="28" spans="1:5" ht="27" customHeight="1">
      <c r="A28" s="19" t="s">
        <v>64</v>
      </c>
      <c r="B28" s="18" t="s">
        <v>19</v>
      </c>
      <c r="C28" s="5">
        <f>67025214.5+C12+C18+C35+C42</f>
        <v>112284240.40000001</v>
      </c>
      <c r="D28" s="5"/>
      <c r="E28" s="5">
        <f>C28+D28</f>
        <v>112284240.40000001</v>
      </c>
    </row>
    <row r="29" spans="1:5" ht="16.5" customHeight="1">
      <c r="A29" s="17" t="s">
        <v>20</v>
      </c>
      <c r="B29" s="18" t="s">
        <v>21</v>
      </c>
      <c r="C29" s="5">
        <f t="shared" ref="C29:E31" si="1">C30</f>
        <v>112284240.40000001</v>
      </c>
      <c r="D29" s="5">
        <f t="shared" si="1"/>
        <v>0</v>
      </c>
      <c r="E29" s="5">
        <f t="shared" si="1"/>
        <v>112284240.40000001</v>
      </c>
    </row>
    <row r="30" spans="1:5" ht="17.25" customHeight="1">
      <c r="A30" s="17" t="s">
        <v>22</v>
      </c>
      <c r="B30" s="18" t="s">
        <v>23</v>
      </c>
      <c r="C30" s="5">
        <f t="shared" si="1"/>
        <v>112284240.40000001</v>
      </c>
      <c r="D30" s="5">
        <f t="shared" si="1"/>
        <v>0</v>
      </c>
      <c r="E30" s="5">
        <f t="shared" si="1"/>
        <v>112284240.40000001</v>
      </c>
    </row>
    <row r="31" spans="1:5" ht="26.25" customHeight="1">
      <c r="A31" s="17" t="s">
        <v>24</v>
      </c>
      <c r="B31" s="18" t="s">
        <v>25</v>
      </c>
      <c r="C31" s="5">
        <f t="shared" si="1"/>
        <v>112284240.40000001</v>
      </c>
      <c r="D31" s="5">
        <f t="shared" si="1"/>
        <v>0</v>
      </c>
      <c r="E31" s="5">
        <f t="shared" si="1"/>
        <v>112284240.40000001</v>
      </c>
    </row>
    <row r="32" spans="1:5" ht="29.25" customHeight="1">
      <c r="A32" s="20" t="s">
        <v>65</v>
      </c>
      <c r="B32" s="21" t="s">
        <v>26</v>
      </c>
      <c r="C32" s="5">
        <f>68879658.2+C14+C21</f>
        <v>112284240.40000001</v>
      </c>
      <c r="D32" s="5">
        <f>0+D14+D21+D38</f>
        <v>0</v>
      </c>
      <c r="E32" s="5">
        <f>C32+D32</f>
        <v>112284240.40000001</v>
      </c>
    </row>
    <row r="33" spans="1:6" ht="31.9" customHeight="1">
      <c r="A33" s="26" t="s">
        <v>27</v>
      </c>
      <c r="B33" s="27" t="s">
        <v>28</v>
      </c>
      <c r="C33" s="7">
        <f>C34-C37+C41</f>
        <v>1186939.5</v>
      </c>
      <c r="D33" s="7" t="e">
        <f>D34-D37+D41</f>
        <v>#REF!</v>
      </c>
      <c r="E33" s="7" t="e">
        <f>E34-E37+E41</f>
        <v>#REF!</v>
      </c>
    </row>
    <row r="34" spans="1:6" ht="39.75" customHeight="1">
      <c r="A34" s="15" t="s">
        <v>29</v>
      </c>
      <c r="B34" s="22" t="s">
        <v>30</v>
      </c>
      <c r="C34" s="4">
        <f t="shared" ref="C34:E35" si="2">C35</f>
        <v>1100000</v>
      </c>
      <c r="D34" s="4">
        <f t="shared" si="2"/>
        <v>0</v>
      </c>
      <c r="E34" s="4">
        <f t="shared" si="2"/>
        <v>1100000</v>
      </c>
    </row>
    <row r="35" spans="1:6" ht="43.15" customHeight="1">
      <c r="A35" s="28" t="s">
        <v>31</v>
      </c>
      <c r="B35" s="29" t="s">
        <v>32</v>
      </c>
      <c r="C35" s="6">
        <f t="shared" si="2"/>
        <v>1100000</v>
      </c>
      <c r="D35" s="6">
        <f t="shared" si="2"/>
        <v>0</v>
      </c>
      <c r="E35" s="6">
        <f t="shared" si="2"/>
        <v>1100000</v>
      </c>
    </row>
    <row r="36" spans="1:6" ht="41.25" customHeight="1">
      <c r="A36" s="20" t="s">
        <v>66</v>
      </c>
      <c r="B36" s="21" t="s">
        <v>33</v>
      </c>
      <c r="C36" s="5">
        <v>1100000</v>
      </c>
      <c r="D36" s="5"/>
      <c r="E36" s="5">
        <f>C36+D36</f>
        <v>1100000</v>
      </c>
    </row>
    <row r="37" spans="1:6" ht="33" hidden="1" customHeight="1">
      <c r="A37" s="15" t="s">
        <v>51</v>
      </c>
      <c r="B37" s="22" t="s">
        <v>35</v>
      </c>
      <c r="C37" s="4">
        <f>C39</f>
        <v>0</v>
      </c>
      <c r="D37" s="4">
        <f>D39</f>
        <v>0</v>
      </c>
      <c r="E37" s="4">
        <f>E39</f>
        <v>0</v>
      </c>
    </row>
    <row r="38" spans="1:6" ht="29.25" hidden="1" customHeight="1">
      <c r="A38" s="17" t="s">
        <v>34</v>
      </c>
      <c r="B38" s="18" t="s">
        <v>50</v>
      </c>
      <c r="C38" s="8">
        <f t="shared" ref="C38:E39" si="3">C39</f>
        <v>0</v>
      </c>
      <c r="D38" s="8">
        <f t="shared" si="3"/>
        <v>0</v>
      </c>
      <c r="E38" s="8">
        <f t="shared" si="3"/>
        <v>0</v>
      </c>
    </row>
    <row r="39" spans="1:6" ht="98.25" hidden="1" customHeight="1">
      <c r="A39" s="30" t="s">
        <v>41</v>
      </c>
      <c r="B39" s="18" t="s">
        <v>52</v>
      </c>
      <c r="C39" s="5">
        <f t="shared" si="3"/>
        <v>0</v>
      </c>
      <c r="D39" s="5">
        <f t="shared" si="3"/>
        <v>0</v>
      </c>
      <c r="E39" s="5">
        <f t="shared" si="3"/>
        <v>0</v>
      </c>
    </row>
    <row r="40" spans="1:6" ht="105.75" hidden="1" customHeight="1">
      <c r="A40" s="31" t="s">
        <v>54</v>
      </c>
      <c r="B40" s="21" t="s">
        <v>53</v>
      </c>
      <c r="C40" s="5">
        <v>0</v>
      </c>
      <c r="D40" s="5">
        <v>0</v>
      </c>
      <c r="E40" s="5">
        <v>0</v>
      </c>
    </row>
    <row r="41" spans="1:6" ht="28.5" customHeight="1">
      <c r="A41" s="15" t="s">
        <v>36</v>
      </c>
      <c r="B41" s="22" t="s">
        <v>37</v>
      </c>
      <c r="C41" s="4">
        <f>C42</f>
        <v>86939.5</v>
      </c>
      <c r="D41" s="4" t="e">
        <f>D42-#REF!</f>
        <v>#REF!</v>
      </c>
      <c r="E41" s="4" t="e">
        <f>E42-#REF!</f>
        <v>#REF!</v>
      </c>
    </row>
    <row r="42" spans="1:6" ht="28.9" customHeight="1">
      <c r="A42" s="17" t="s">
        <v>38</v>
      </c>
      <c r="B42" s="18" t="s">
        <v>39</v>
      </c>
      <c r="C42" s="5">
        <f>C43</f>
        <v>86939.5</v>
      </c>
      <c r="D42" s="5" t="e">
        <f>D43+#REF!</f>
        <v>#REF!</v>
      </c>
      <c r="E42" s="5" t="e">
        <f>E43+#REF!</f>
        <v>#REF!</v>
      </c>
    </row>
    <row r="43" spans="1:6" ht="54" customHeight="1">
      <c r="A43" s="19" t="s">
        <v>58</v>
      </c>
      <c r="B43" s="18" t="s">
        <v>40</v>
      </c>
      <c r="C43" s="5">
        <v>86939.5</v>
      </c>
      <c r="D43" s="5"/>
      <c r="E43" s="5">
        <f>C43+D43</f>
        <v>86939.5</v>
      </c>
    </row>
    <row r="44" spans="1:6" ht="25.5" customHeight="1">
      <c r="A44" s="1" t="s">
        <v>42</v>
      </c>
      <c r="B44" s="32"/>
      <c r="C44" s="7">
        <f>C11+C16+C24+C33</f>
        <v>1854443.6999999993</v>
      </c>
      <c r="D44" s="7" t="e">
        <f>D11+D16+D24+D33</f>
        <v>#REF!</v>
      </c>
      <c r="E44" s="7" t="e">
        <f>E11+E16+E24+E33</f>
        <v>#REF!</v>
      </c>
      <c r="F44" s="37"/>
    </row>
  </sheetData>
  <mergeCells count="1">
    <mergeCell ref="A7:E7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98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2017-10-15T09:22:45Z</cp:lastPrinted>
  <dcterms:created xsi:type="dcterms:W3CDTF">1996-10-08T23:32:33Z</dcterms:created>
  <dcterms:modified xsi:type="dcterms:W3CDTF">2017-10-19T08:09:27Z</dcterms:modified>
</cp:coreProperties>
</file>