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Лист1!$4:$5</definedName>
    <definedName name="_xlnm.Print_Area" localSheetId="0">Лист1!$A$1:$C$39</definedName>
  </definedNames>
  <calcPr calcId="125725"/>
</workbook>
</file>

<file path=xl/calcChain.xml><?xml version="1.0" encoding="utf-8"?>
<calcChain xmlns="http://schemas.openxmlformats.org/spreadsheetml/2006/main">
  <c r="C31" i="9"/>
  <c r="C8"/>
  <c r="C7" s="1"/>
  <c r="C23" s="1"/>
  <c r="C37"/>
  <c r="C36" s="1"/>
  <c r="C34"/>
  <c r="C33" s="1"/>
  <c r="C32"/>
  <c r="C30"/>
  <c r="C29" s="1"/>
  <c r="C16"/>
  <c r="C13"/>
  <c r="C9"/>
  <c r="C27" s="1"/>
  <c r="C22" l="1"/>
  <c r="C21" s="1"/>
  <c r="C20" s="1"/>
  <c r="C11"/>
  <c r="C28"/>
  <c r="C6"/>
  <c r="C26"/>
  <c r="C25" s="1"/>
  <c r="C24" s="1"/>
  <c r="C19" s="1"/>
  <c r="C12"/>
  <c r="C39" l="1"/>
</calcChain>
</file>

<file path=xl/sharedStrings.xml><?xml version="1.0" encoding="utf-8"?>
<sst xmlns="http://schemas.openxmlformats.org/spreadsheetml/2006/main" count="69" uniqueCount="69">
  <si>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</si>
  <si>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</si>
  <si>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</si>
  <si>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</si>
  <si>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</si>
  <si>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</si>
  <si>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</si>
  <si>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</si>
  <si>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</si>
  <si>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</si>
  <si>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</si>
  <si>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</si>
  <si>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</si>
  <si>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</si>
  <si>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</si>
  <si>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</si>
  <si>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</si>
  <si>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</si>
  <si>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</si>
  <si>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</si>
  <si>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</si>
  <si>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</si>
  <si>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</si>
  <si>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</si>
  <si>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</si>
  <si>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</si>
  <si>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</si>
  <si>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</si>
  <si>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</si>
  <si>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</si>
  <si>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</si>
  <si>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</si>
  <si>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</si>
  <si>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</si>
  <si>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Исполнение государственных и муниципальных гарантий в валюте Российской Федерации</t>
  </si>
  <si>
    <t>000 01 06 04 00 00 0000 000</t>
  </si>
  <si>
    <t xml:space="preserve">Бюджетные кредиты, предоставленные внутри страны в валюте Российской Федерации </t>
  </si>
  <si>
    <t>000 01 06 05 00 00 0000 000</t>
  </si>
  <si>
    <t xml:space="preserve">Возврат бюджетных кредитов, предоставленных внутри страны в валюте Российской Федерации </t>
  </si>
  <si>
    <t>000 01 06 05 00 00 0000 600</t>
  </si>
  <si>
    <t>000 01 06 05 01 02 0000 640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</si>
  <si>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</si>
  <si>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</si>
  <si>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</si>
  <si>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</si>
  <si>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</si>
  <si>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</si>
  <si>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</si>
  <si>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</si>
  <si>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</si>
  <si>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000 01 06 04 01 00 0000 000</t>
  </si>
  <si>
    <t xml:space="preserve">Исполнение государственных и муниципальных гарантий </t>
  </si>
  <si>
    <t>000 01 06 04 01 00 0000 800</t>
  </si>
  <si>
    <t>000 01 06 04 01 02 0000 810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</si>
  <si>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</si>
  <si>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 бюджетной классификации 
Российской Федерации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</si>
  <si>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</si>
  <si>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</si>
  <si>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</si>
  <si>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</si>
  <si>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</si>
  <si>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</si>
  <si>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</si>
  <si>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</si>
  <si>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</si>
  <si>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</si>
  <si>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</si>
  <si>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Сумма,                           тыс. рублей</t>
  </si>
  <si>
    <t>Ожидаемое исполнение областного бюджета за 2017 год по источникам финансирования дефицита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</si>
</sst>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10" fillId="0" borderId="1" xfId="0" applyFont="1" applyFill="1" applyBorder="1" applyAlignment="1">
      <alignment vertical="center" wrapText="1"/>
    </xf>
    <xf numFmtId="164" fontId="8" fillId="0" borderId="3" xfId="0" applyNumberFormat="1" applyFont="1" applyFill="1" applyBorder="1" applyAlignment="1">
      <alignment vertical="center"/>
    </xf>
    <xf numFmtId="164" fontId="0" fillId="0" borderId="4" xfId="0" applyNumberForma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11" fillId="0" borderId="4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5" fillId="0" borderId="0" xfId="1" applyFont="1" applyFill="1"/>
    <xf numFmtId="0" fontId="11" fillId="0" borderId="0" xfId="0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8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vertical="center"/>
    </xf>
    <xf numFmtId="164" fontId="0" fillId="0" borderId="10" xfId="0" applyNumberFormat="1" applyFill="1" applyBorder="1" applyAlignment="1">
      <alignment vertical="center"/>
    </xf>
    <xf numFmtId="0" fontId="11" fillId="0" borderId="0" xfId="0" applyFont="1" applyFill="1" applyAlignment="1"/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</cellXfs>
  <cellStyles count="2">
    <cellStyle name="Обычный" xfId="0" builtinId="0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9"/>
  <sheetViews>
    <sheetView tabSelected="1" view="pageBreakPreview" zoomScale="150" zoomScaleNormal="100" zoomScaleSheetLayoutView="150" workbookViewId="0">
      <selection activeCell="A3" sqref="A3"/>
    </sheetView>
  </sheetViews>
  <sheetFormatPr defaultColWidth="9.140625" defaultRowHeight="12.75"/>
  <cols>
    <col min="1" max="1" width="45.28515625" style="7" customWidth="1"/>
    <col min="2" max="2" width="25.5703125" style="7" customWidth="1"/>
    <col min="3" max="3" width="16.42578125" style="7" customWidth="1"/>
    <col min="4" max="16384" width="9.140625" style="7"/>
  </cols>
  <sheetData>
    <row r="1" spans="1:3">
      <c r="B1" s="32"/>
      <c r="C1" s="8"/>
    </row>
    <row r="2" spans="1:3" ht="36" customHeight="1">
      <c r="A2" s="35" t="s">
        <v>68</v>
      </c>
      <c r="B2" s="35"/>
      <c r="C2" s="35"/>
    </row>
    <row r="3" spans="1:3" ht="14.25" customHeight="1">
      <c r="A3" s="9"/>
      <c r="B3" s="9"/>
      <c r="C3" s="10"/>
    </row>
    <row r="4" spans="1:3" ht="45.75" customHeight="1">
      <c r="A4" s="11" t="s">
        <v>0</v>
      </c>
      <c r="B4" s="11" t="s">
        <v>55</v>
      </c>
      <c r="C4" s="33" t="s">
        <v>67</v>
      </c>
    </row>
    <row r="5" spans="1:3">
      <c r="A5" s="12">
        <v>1</v>
      </c>
      <c r="B5" s="12">
        <v>2</v>
      </c>
      <c r="C5" s="34">
        <v>3</v>
      </c>
    </row>
    <row r="6" spans="1:3" ht="28.15" customHeight="1">
      <c r="A6" s="13" t="s">
        <v>1</v>
      </c>
      <c r="B6" s="14" t="s">
        <v>2</v>
      </c>
      <c r="C6" s="2">
        <f>C7-C9</f>
        <v>6832584</v>
      </c>
    </row>
    <row r="7" spans="1:3" ht="29.45" customHeight="1">
      <c r="A7" s="15" t="s">
        <v>3</v>
      </c>
      <c r="B7" s="16" t="s">
        <v>4</v>
      </c>
      <c r="C7" s="3">
        <f>C8</f>
        <v>60348896.5</v>
      </c>
    </row>
    <row r="8" spans="1:3" ht="39.75" customHeight="1">
      <c r="A8" s="17" t="s">
        <v>59</v>
      </c>
      <c r="B8" s="16" t="s">
        <v>5</v>
      </c>
      <c r="C8" s="3">
        <f>58910156.5+1438740</f>
        <v>60348896.5</v>
      </c>
    </row>
    <row r="9" spans="1:3" ht="30.75" customHeight="1">
      <c r="A9" s="15" t="s">
        <v>6</v>
      </c>
      <c r="B9" s="16" t="s">
        <v>7</v>
      </c>
      <c r="C9" s="3">
        <f>C10</f>
        <v>53516312.5</v>
      </c>
    </row>
    <row r="10" spans="1:3" ht="40.9" customHeight="1">
      <c r="A10" s="18" t="s">
        <v>60</v>
      </c>
      <c r="B10" s="19" t="s">
        <v>8</v>
      </c>
      <c r="C10" s="31">
        <v>53516312.5</v>
      </c>
    </row>
    <row r="11" spans="1:3" ht="36" customHeight="1">
      <c r="A11" s="13" t="s">
        <v>44</v>
      </c>
      <c r="B11" s="20" t="s">
        <v>9</v>
      </c>
      <c r="C11" s="2">
        <f>C13-C16</f>
        <v>-5517644</v>
      </c>
    </row>
    <row r="12" spans="1:3" ht="44.25" customHeight="1">
      <c r="A12" s="15" t="s">
        <v>43</v>
      </c>
      <c r="B12" s="16" t="s">
        <v>45</v>
      </c>
      <c r="C12" s="6">
        <f>C13-C16</f>
        <v>-5517644</v>
      </c>
    </row>
    <row r="13" spans="1:3" ht="42" customHeight="1">
      <c r="A13" s="15" t="s">
        <v>10</v>
      </c>
      <c r="B13" s="16" t="s">
        <v>46</v>
      </c>
      <c r="C13" s="3">
        <f>C14</f>
        <v>38272534.100000001</v>
      </c>
    </row>
    <row r="14" spans="1:3" ht="53.25" customHeight="1">
      <c r="A14" s="17" t="s">
        <v>61</v>
      </c>
      <c r="B14" s="16" t="s">
        <v>47</v>
      </c>
      <c r="C14" s="3">
        <v>38272534.100000001</v>
      </c>
    </row>
    <row r="15" spans="1:3" ht="53.25" customHeight="1">
      <c r="A15" s="21" t="s">
        <v>56</v>
      </c>
      <c r="B15" s="16"/>
      <c r="C15" s="3">
        <v>27396658.100000001</v>
      </c>
    </row>
    <row r="16" spans="1:3" ht="41.25" customHeight="1">
      <c r="A16" s="15" t="s">
        <v>11</v>
      </c>
      <c r="B16" s="16" t="s">
        <v>48</v>
      </c>
      <c r="C16" s="3">
        <f>C17</f>
        <v>43790178.100000001</v>
      </c>
    </row>
    <row r="17" spans="1:3" ht="57" customHeight="1">
      <c r="A17" s="17" t="s">
        <v>62</v>
      </c>
      <c r="B17" s="16" t="s">
        <v>49</v>
      </c>
      <c r="C17" s="3">
        <v>43790178.100000001</v>
      </c>
    </row>
    <row r="18" spans="1:3" ht="42.75" customHeight="1">
      <c r="A18" s="22" t="s">
        <v>57</v>
      </c>
      <c r="B18" s="19"/>
      <c r="C18" s="31">
        <v>27396658.100000001</v>
      </c>
    </row>
    <row r="19" spans="1:3" ht="27.75" customHeight="1">
      <c r="A19" s="13" t="s">
        <v>63</v>
      </c>
      <c r="B19" s="14" t="s">
        <v>12</v>
      </c>
      <c r="C19" s="2">
        <f>C24-C20</f>
        <v>2512858.3000000119</v>
      </c>
    </row>
    <row r="20" spans="1:3" ht="15.75" customHeight="1">
      <c r="A20" s="15" t="s">
        <v>13</v>
      </c>
      <c r="B20" s="23" t="s">
        <v>14</v>
      </c>
      <c r="C20" s="3">
        <f t="shared" ref="C20:C22" si="0">C21</f>
        <v>163972894.39999998</v>
      </c>
    </row>
    <row r="21" spans="1:3" ht="16.5" customHeight="1">
      <c r="A21" s="15" t="s">
        <v>15</v>
      </c>
      <c r="B21" s="16" t="s">
        <v>16</v>
      </c>
      <c r="C21" s="3">
        <f t="shared" si="0"/>
        <v>163972894.39999998</v>
      </c>
    </row>
    <row r="22" spans="1:3" ht="27.75" customHeight="1">
      <c r="A22" s="15" t="s">
        <v>17</v>
      </c>
      <c r="B22" s="16" t="s">
        <v>18</v>
      </c>
      <c r="C22" s="3">
        <f t="shared" si="0"/>
        <v>163972894.39999998</v>
      </c>
    </row>
    <row r="23" spans="1:3" ht="27" customHeight="1">
      <c r="A23" s="17" t="s">
        <v>64</v>
      </c>
      <c r="B23" s="16" t="s">
        <v>19</v>
      </c>
      <c r="C23" s="3">
        <f>65124233.5+C7+C13+C29+C37</f>
        <v>163972894.39999998</v>
      </c>
    </row>
    <row r="24" spans="1:3" ht="16.5" customHeight="1">
      <c r="A24" s="15" t="s">
        <v>20</v>
      </c>
      <c r="B24" s="16" t="s">
        <v>21</v>
      </c>
      <c r="C24" s="3">
        <f t="shared" ref="C24:C26" si="1">C25</f>
        <v>166485752.69999999</v>
      </c>
    </row>
    <row r="25" spans="1:3" ht="17.25" customHeight="1">
      <c r="A25" s="15" t="s">
        <v>22</v>
      </c>
      <c r="B25" s="16" t="s">
        <v>23</v>
      </c>
      <c r="C25" s="3">
        <f t="shared" si="1"/>
        <v>166485752.69999999</v>
      </c>
    </row>
    <row r="26" spans="1:3" ht="26.25" customHeight="1">
      <c r="A26" s="15" t="s">
        <v>24</v>
      </c>
      <c r="B26" s="16" t="s">
        <v>25</v>
      </c>
      <c r="C26" s="3">
        <f t="shared" si="1"/>
        <v>166485752.69999999</v>
      </c>
    </row>
    <row r="27" spans="1:3" ht="29.25" customHeight="1">
      <c r="A27" s="18" t="s">
        <v>65</v>
      </c>
      <c r="B27" s="19" t="s">
        <v>26</v>
      </c>
      <c r="C27" s="3">
        <f>69179262.1+C9+C16</f>
        <v>166485752.69999999</v>
      </c>
    </row>
    <row r="28" spans="1:3" ht="31.9" customHeight="1">
      <c r="A28" s="24" t="s">
        <v>27</v>
      </c>
      <c r="B28" s="25" t="s">
        <v>28</v>
      </c>
      <c r="C28" s="5">
        <f>C29-C32+C36</f>
        <v>227230.29999999996</v>
      </c>
    </row>
    <row r="29" spans="1:3" ht="39.75" customHeight="1">
      <c r="A29" s="13" t="s">
        <v>29</v>
      </c>
      <c r="B29" s="20" t="s">
        <v>30</v>
      </c>
      <c r="C29" s="2">
        <f t="shared" ref="C29:C30" si="2">C30</f>
        <v>64586.699999999953</v>
      </c>
    </row>
    <row r="30" spans="1:3" ht="43.15" customHeight="1">
      <c r="A30" s="26" t="s">
        <v>31</v>
      </c>
      <c r="B30" s="27" t="s">
        <v>32</v>
      </c>
      <c r="C30" s="4">
        <f t="shared" si="2"/>
        <v>64586.699999999953</v>
      </c>
    </row>
    <row r="31" spans="1:3" ht="41.25" customHeight="1">
      <c r="A31" s="18" t="s">
        <v>66</v>
      </c>
      <c r="B31" s="19" t="s">
        <v>33</v>
      </c>
      <c r="C31" s="3">
        <f>1956647.5-1892060.8</f>
        <v>64586.699999999953</v>
      </c>
    </row>
    <row r="32" spans="1:3" ht="33" hidden="1" customHeight="1">
      <c r="A32" s="13" t="s">
        <v>51</v>
      </c>
      <c r="B32" s="20" t="s">
        <v>35</v>
      </c>
      <c r="C32" s="2">
        <f>C34</f>
        <v>0</v>
      </c>
    </row>
    <row r="33" spans="1:3" ht="29.25" hidden="1" customHeight="1">
      <c r="A33" s="15" t="s">
        <v>34</v>
      </c>
      <c r="B33" s="16" t="s">
        <v>50</v>
      </c>
      <c r="C33" s="6">
        <f t="shared" ref="C33:C34" si="3">C34</f>
        <v>0</v>
      </c>
    </row>
    <row r="34" spans="1:3" ht="98.25" hidden="1" customHeight="1">
      <c r="A34" s="28" t="s">
        <v>41</v>
      </c>
      <c r="B34" s="16" t="s">
        <v>52</v>
      </c>
      <c r="C34" s="3">
        <f t="shared" si="3"/>
        <v>0</v>
      </c>
    </row>
    <row r="35" spans="1:3" ht="105.75" hidden="1" customHeight="1">
      <c r="A35" s="29" t="s">
        <v>54</v>
      </c>
      <c r="B35" s="19" t="s">
        <v>53</v>
      </c>
      <c r="C35" s="3">
        <v>0</v>
      </c>
    </row>
    <row r="36" spans="1:3" ht="28.5" customHeight="1">
      <c r="A36" s="13" t="s">
        <v>36</v>
      </c>
      <c r="B36" s="20" t="s">
        <v>37</v>
      </c>
      <c r="C36" s="2">
        <f t="shared" ref="C36:C37" si="4">C37</f>
        <v>162643.6</v>
      </c>
    </row>
    <row r="37" spans="1:3" ht="28.9" customHeight="1">
      <c r="A37" s="15" t="s">
        <v>38</v>
      </c>
      <c r="B37" s="16" t="s">
        <v>39</v>
      </c>
      <c r="C37" s="3">
        <f t="shared" si="4"/>
        <v>162643.6</v>
      </c>
    </row>
    <row r="38" spans="1:3" ht="54" customHeight="1">
      <c r="A38" s="17" t="s">
        <v>58</v>
      </c>
      <c r="B38" s="16" t="s">
        <v>40</v>
      </c>
      <c r="C38" s="3">
        <v>162643.6</v>
      </c>
    </row>
    <row r="39" spans="1:3" ht="25.5" customHeight="1">
      <c r="A39" s="1" t="s">
        <v>42</v>
      </c>
      <c r="B39" s="30"/>
      <c r="C39" s="5">
        <f>C6+C11+C19+C28</f>
        <v>4055028.6000000117</v>
      </c>
    </row>
  </sheetData>
  <mergeCells count="1">
    <mergeCell ref="A2:C2"/>
  </mergeCells>
  <phoneticPr fontId="1" type="noConversion"/>
  <pageMargins left="1.299212598425197" right="0.39370078740157483" top="0.78740157480314965" bottom="0.82677165354330717" header="0.31496062992125984" footer="0.51181102362204722"/>
  <pageSetup paperSize="9" scale="95" fitToWidth="0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2017-10-11T18:06:20Z</cp:lastPrinted>
  <dcterms:created xsi:type="dcterms:W3CDTF">1996-10-08T23:32:33Z</dcterms:created>
  <dcterms:modified xsi:type="dcterms:W3CDTF">2017-10-11T18:06:21Z</dcterms:modified>
</cp:coreProperties>
</file>