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8635" windowHeight="11760"/>
  </bookViews>
  <sheets>
    <sheet name="Часть 3 2018" sheetId="1" r:id="rId1"/>
  </sheets>
  <definedNames>
    <definedName name="_xlnm.Print_Titles" localSheetId="0">'Часть 3 2018'!$A:$A,'Часть 3 2018'!$3:$9</definedName>
  </definedNames>
  <calcPr calcId="125725"/>
</workbook>
</file>

<file path=xl/calcChain.xml><?xml version="1.0" encoding="utf-8"?>
<calcChain xmlns="http://schemas.openxmlformats.org/spreadsheetml/2006/main">
  <c r="W35" i="1"/>
  <c r="W34"/>
  <c r="W31"/>
  <c r="W30"/>
  <c r="W29"/>
  <c r="W26"/>
  <c r="W24"/>
  <c r="W22"/>
  <c r="W17" l="1"/>
  <c r="W27"/>
  <c r="W19"/>
  <c r="W18"/>
  <c r="W23"/>
  <c r="W32"/>
  <c r="W20"/>
  <c r="W21"/>
  <c r="W28"/>
  <c r="W25"/>
  <c r="W33"/>
  <c r="W16"/>
  <c r="W11"/>
  <c r="W12"/>
  <c r="W15"/>
  <c r="W14"/>
  <c r="W13"/>
  <c r="W36" l="1"/>
  <c r="V18" l="1"/>
  <c r="V12"/>
  <c r="V24"/>
  <c r="V31"/>
  <c r="V35"/>
  <c r="V26"/>
  <c r="V34"/>
  <c r="V19"/>
  <c r="V33"/>
  <c r="V30"/>
  <c r="V16"/>
  <c r="V22"/>
  <c r="V32"/>
  <c r="V13"/>
  <c r="V20"/>
  <c r="V28"/>
  <c r="V21"/>
  <c r="V14"/>
  <c r="V23"/>
  <c r="V25"/>
  <c r="V15"/>
  <c r="V27"/>
  <c r="V17"/>
  <c r="V29"/>
  <c r="V11" l="1"/>
  <c r="V36" s="1"/>
</calcChain>
</file>

<file path=xl/sharedStrings.xml><?xml version="1.0" encoding="utf-8"?>
<sst xmlns="http://schemas.openxmlformats.org/spreadsheetml/2006/main" count="65" uniqueCount="45">
  <si>
    <t>музыкальная, предусматривающая индивидуальное обучение игре на музыкальном инструменте</t>
  </si>
  <si>
    <t>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</si>
  <si>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научно-техническая</t>
  </si>
  <si>
    <t>Количество обучающихся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</si>
  <si>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</si>
  <si>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</si>
  <si>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город</t>
  </si>
  <si>
    <t>село</t>
  </si>
  <si>
    <t>Итого по районам</t>
  </si>
  <si>
    <t>Норматив для приравненных районов</t>
  </si>
  <si>
    <t>Норматив для районов Кр.Севера</t>
  </si>
  <si>
    <t>Норматив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</si>
  <si>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</si>
  <si>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</si>
  <si>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</si>
  <si>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</si>
  <si>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</si>
  <si>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</si>
  <si>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</si>
  <si>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</si>
  <si>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</si>
  <si>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</si>
  <si>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</si>
  <si>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</si>
  <si>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</si>
  <si>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</si>
  <si>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</si>
  <si>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</si>
  <si>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</si>
  <si>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</si>
  <si>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</si>
  <si>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</si>
  <si>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</si>
  <si>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</si>
  <si>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</si>
  <si>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</si>
  <si>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</si>
  <si>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Наименование муниципального образования</t>
  </si>
  <si>
    <t>Сумма, рублей</t>
  </si>
  <si>
    <t>Число воспит, чел.</t>
  </si>
  <si>
    <t>Всего расходы на ФОТ</t>
  </si>
  <si>
    <t>Расходы на средства обучения</t>
  </si>
  <si>
    <t>Расходы по дополнительной профессиональной переподготовке педагогических работников</t>
  </si>
  <si>
    <t>ИТОГО</t>
  </si>
  <si>
    <t>Расчет субвенции на реализацию образовательных программ на 2018 год  (Объем субвенции на предоставление  дополнительного образования детей   (часть 3)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</si>
</sst>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4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8"/>
      <color theme="3"/>
      <name val="Cambria"/>
      <family val="1"/>
      <charset val="204"/>
      <scheme val="major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8" fillId="0" borderId="0"/>
    <xf numFmtId="0" fontId="19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4" applyNumberFormat="0" applyAlignment="0" applyProtection="0"/>
    <xf numFmtId="0" fontId="12" fillId="30" borderId="7" applyNumberFormat="0" applyAlignment="0" applyProtection="0"/>
    <xf numFmtId="0" fontId="14" fillId="0" borderId="0" applyNumberFormat="0" applyFill="0" applyBorder="0" applyAlignment="0" applyProtection="0"/>
    <xf numFmtId="0" fontId="5" fillId="31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32" borderId="4" applyNumberFormat="0" applyAlignment="0" applyProtection="0"/>
    <xf numFmtId="0" fontId="11" fillId="0" borderId="6" applyNumberFormat="0" applyFill="0" applyAlignment="0" applyProtection="0"/>
    <xf numFmtId="0" fontId="7" fillId="33" borderId="0" applyNumberFormat="0" applyBorder="0" applyAlignment="0" applyProtection="0"/>
    <xf numFmtId="0" fontId="1" fillId="34" borderId="8" applyNumberFormat="0" applyFont="0" applyAlignment="0" applyProtection="0"/>
    <xf numFmtId="0" fontId="9" fillId="29" borderId="5" applyNumberFormat="0" applyAlignment="0" applyProtection="0"/>
    <xf numFmtId="0" fontId="20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8" fillId="0" borderId="0"/>
  </cellStyleXfs>
  <cellXfs count="44">
    <xf numFmtId="0" fontId="0" fillId="0" borderId="0" xfId="0"/>
    <xf numFmtId="0" fontId="17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3" borderId="10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left" vertical="center"/>
    </xf>
    <xf numFmtId="0" fontId="22" fillId="3" borderId="10" xfId="0" applyFont="1" applyFill="1" applyBorder="1"/>
    <xf numFmtId="0" fontId="22" fillId="3" borderId="16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3" fontId="22" fillId="3" borderId="10" xfId="0" applyNumberFormat="1" applyFont="1" applyFill="1" applyBorder="1" applyAlignment="1">
      <alignment horizontal="right"/>
    </xf>
    <xf numFmtId="165" fontId="22" fillId="3" borderId="10" xfId="0" applyNumberFormat="1" applyFont="1" applyFill="1" applyBorder="1" applyAlignment="1">
      <alignment horizontal="right"/>
    </xf>
    <xf numFmtId="165" fontId="22" fillId="3" borderId="10" xfId="0" applyNumberFormat="1" applyFont="1" applyFill="1" applyBorder="1"/>
    <xf numFmtId="164" fontId="22" fillId="3" borderId="10" xfId="0" applyNumberFormat="1" applyFont="1" applyFill="1" applyBorder="1" applyAlignment="1">
      <alignment horizontal="center"/>
    </xf>
    <xf numFmtId="4" fontId="22" fillId="3" borderId="10" xfId="1" applyNumberFormat="1" applyFont="1" applyFill="1" applyBorder="1" applyAlignment="1">
      <alignment horizontal="center" vertical="center" wrapText="1"/>
    </xf>
    <xf numFmtId="165" fontId="22" fillId="3" borderId="16" xfId="0" applyNumberFormat="1" applyFont="1" applyFill="1" applyBorder="1" applyAlignment="1">
      <alignment horizontal="right"/>
    </xf>
    <xf numFmtId="165" fontId="23" fillId="3" borderId="10" xfId="2" applyNumberFormat="1" applyFont="1" applyFill="1" applyBorder="1" applyAlignment="1">
      <alignment horizontal="left" vertical="center" wrapText="1"/>
    </xf>
    <xf numFmtId="3" fontId="23" fillId="3" borderId="10" xfId="0" applyNumberFormat="1" applyFont="1" applyFill="1" applyBorder="1" applyAlignment="1">
      <alignment horizontal="right"/>
    </xf>
    <xf numFmtId="165" fontId="23" fillId="3" borderId="10" xfId="0" applyNumberFormat="1" applyFont="1" applyFill="1" applyBorder="1" applyAlignment="1">
      <alignment horizontal="right"/>
    </xf>
    <xf numFmtId="165" fontId="23" fillId="3" borderId="10" xfId="0" applyNumberFormat="1" applyFont="1" applyFill="1" applyBorder="1" applyAlignment="1">
      <alignment horizontal="center"/>
    </xf>
    <xf numFmtId="3" fontId="23" fillId="3" borderId="10" xfId="0" applyNumberFormat="1" applyFont="1" applyFill="1" applyBorder="1" applyAlignment="1">
      <alignment horizontal="center"/>
    </xf>
    <xf numFmtId="0" fontId="22" fillId="3" borderId="16" xfId="0" applyFont="1" applyFill="1" applyBorder="1" applyAlignment="1">
      <alignment vertical="center"/>
    </xf>
    <xf numFmtId="0" fontId="21" fillId="3" borderId="10" xfId="0" applyFont="1" applyFill="1" applyBorder="1" applyAlignment="1">
      <alignment horizontal="center" vertical="center"/>
    </xf>
    <xf numFmtId="3" fontId="22" fillId="3" borderId="10" xfId="0" applyNumberFormat="1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vertical="center"/>
    </xf>
    <xf numFmtId="164" fontId="22" fillId="3" borderId="10" xfId="1" applyNumberFormat="1" applyFont="1" applyFill="1" applyBorder="1" applyAlignment="1">
      <alignment vertical="center" wrapText="1"/>
    </xf>
    <xf numFmtId="164" fontId="22" fillId="3" borderId="10" xfId="1" applyNumberFormat="1" applyFont="1" applyFill="1" applyBorder="1" applyAlignment="1">
      <alignment horizontal="center" vertical="center" wrapText="1"/>
    </xf>
    <xf numFmtId="0" fontId="22" fillId="3" borderId="10" xfId="1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</cellXfs>
  <cellStyles count="4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_Bud1-2003" xfId="1"/>
    <cellStyle name="Обычный_Субвенции 200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W36"/>
  <sheetViews>
    <sheetView tabSelected="1" topLeftCell="L1" zoomScale="120" zoomScaleNormal="120" workbookViewId="0">
      <selection activeCell="P11" sqref="P11"/>
    </sheetView>
  </sheetViews>
  <sheetFormatPr defaultColWidth="16.85546875" defaultRowHeight="12.75"/>
  <cols>
    <col min="1" max="1" width="29.28515625" customWidth="1"/>
    <col min="2" max="2" width="11" customWidth="1"/>
    <col min="3" max="3" width="10.85546875" customWidth="1"/>
    <col min="4" max="4" width="9" customWidth="1"/>
    <col min="5" max="5" width="11.28515625" customWidth="1"/>
    <col min="6" max="6" width="10" customWidth="1"/>
    <col min="7" max="7" width="11.85546875" customWidth="1"/>
    <col min="8" max="8" width="9.28515625" customWidth="1"/>
    <col min="9" max="9" width="10.28515625" customWidth="1"/>
    <col min="10" max="10" width="9.85546875" customWidth="1"/>
    <col min="11" max="11" width="12.5703125" customWidth="1"/>
    <col min="12" max="12" width="9.5703125" customWidth="1"/>
    <col min="13" max="13" width="12.5703125" customWidth="1"/>
    <col min="14" max="14" width="9.42578125" customWidth="1"/>
    <col min="15" max="15" width="12.5703125" customWidth="1"/>
    <col min="16" max="16" width="9.140625" customWidth="1"/>
    <col min="17" max="17" width="10.85546875" customWidth="1"/>
    <col min="18" max="18" width="10.7109375" customWidth="1"/>
    <col min="19" max="19" width="14" customWidth="1"/>
    <col min="20" max="21" width="13.85546875" customWidth="1"/>
    <col min="22" max="23" width="0" hidden="1" customWidth="1"/>
  </cols>
  <sheetData>
    <row r="1" spans="1:23" ht="37.5" customHeight="1">
      <c r="A1" s="1"/>
      <c r="B1" s="40" t="s">
        <v>44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3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3" s="2" customFormat="1" ht="25.5" customHeight="1">
      <c r="A3" s="34" t="s">
        <v>37</v>
      </c>
      <c r="B3" s="37" t="s">
        <v>0</v>
      </c>
      <c r="C3" s="38"/>
      <c r="D3" s="38"/>
      <c r="E3" s="38"/>
      <c r="F3" s="38"/>
      <c r="G3" s="38"/>
      <c r="H3" s="38"/>
      <c r="I3" s="38"/>
      <c r="J3" s="41" t="s">
        <v>1</v>
      </c>
      <c r="K3" s="41"/>
      <c r="L3" s="41"/>
      <c r="M3" s="41"/>
      <c r="N3" s="41" t="s">
        <v>2</v>
      </c>
      <c r="O3" s="41"/>
      <c r="P3" s="41"/>
      <c r="Q3" s="41"/>
      <c r="R3" s="34" t="s">
        <v>40</v>
      </c>
      <c r="S3" s="34" t="s">
        <v>41</v>
      </c>
      <c r="T3" s="34" t="s">
        <v>42</v>
      </c>
      <c r="U3" s="34" t="s">
        <v>43</v>
      </c>
      <c r="V3" s="31"/>
      <c r="W3" s="34" t="s">
        <v>3</v>
      </c>
    </row>
    <row r="4" spans="1:23" s="2" customFormat="1" ht="55.5" customHeight="1">
      <c r="A4" s="35"/>
      <c r="B4" s="37" t="s">
        <v>4</v>
      </c>
      <c r="C4" s="38"/>
      <c r="D4" s="38"/>
      <c r="E4" s="39"/>
      <c r="F4" s="37" t="s">
        <v>5</v>
      </c>
      <c r="G4" s="38"/>
      <c r="H4" s="38"/>
      <c r="I4" s="38"/>
      <c r="J4" s="41"/>
      <c r="K4" s="41"/>
      <c r="L4" s="41"/>
      <c r="M4" s="41"/>
      <c r="N4" s="41"/>
      <c r="O4" s="41"/>
      <c r="P4" s="41"/>
      <c r="Q4" s="41"/>
      <c r="R4" s="35"/>
      <c r="S4" s="35"/>
      <c r="T4" s="35"/>
      <c r="U4" s="35"/>
      <c r="V4" s="32"/>
      <c r="W4" s="35"/>
    </row>
    <row r="5" spans="1:23" s="2" customFormat="1" ht="23.25" customHeight="1">
      <c r="A5" s="23"/>
      <c r="B5" s="42" t="s">
        <v>6</v>
      </c>
      <c r="C5" s="43"/>
      <c r="D5" s="42" t="s">
        <v>7</v>
      </c>
      <c r="E5" s="43"/>
      <c r="F5" s="42" t="s">
        <v>6</v>
      </c>
      <c r="G5" s="43"/>
      <c r="H5" s="42" t="s">
        <v>7</v>
      </c>
      <c r="I5" s="43"/>
      <c r="J5" s="42" t="s">
        <v>6</v>
      </c>
      <c r="K5" s="43"/>
      <c r="L5" s="42" t="s">
        <v>7</v>
      </c>
      <c r="M5" s="43"/>
      <c r="N5" s="42" t="s">
        <v>6</v>
      </c>
      <c r="O5" s="43"/>
      <c r="P5" s="42" t="s">
        <v>7</v>
      </c>
      <c r="Q5" s="43"/>
      <c r="R5" s="35"/>
      <c r="S5" s="35"/>
      <c r="T5" s="35"/>
      <c r="U5" s="35"/>
      <c r="V5" s="32"/>
      <c r="W5" s="35"/>
    </row>
    <row r="6" spans="1:23" s="3" customFormat="1" ht="23.25" customHeight="1">
      <c r="A6" s="8"/>
      <c r="B6" s="24" t="s">
        <v>39</v>
      </c>
      <c r="C6" s="24" t="s">
        <v>38</v>
      </c>
      <c r="D6" s="24" t="s">
        <v>39</v>
      </c>
      <c r="E6" s="24" t="s">
        <v>38</v>
      </c>
      <c r="F6" s="24" t="s">
        <v>39</v>
      </c>
      <c r="G6" s="24" t="s">
        <v>38</v>
      </c>
      <c r="H6" s="24" t="s">
        <v>39</v>
      </c>
      <c r="I6" s="24" t="s">
        <v>38</v>
      </c>
      <c r="J6" s="24" t="s">
        <v>39</v>
      </c>
      <c r="K6" s="24" t="s">
        <v>38</v>
      </c>
      <c r="L6" s="24" t="s">
        <v>39</v>
      </c>
      <c r="M6" s="24" t="s">
        <v>38</v>
      </c>
      <c r="N6" s="24" t="s">
        <v>39</v>
      </c>
      <c r="O6" s="24" t="s">
        <v>38</v>
      </c>
      <c r="P6" s="24" t="s">
        <v>39</v>
      </c>
      <c r="Q6" s="24" t="s">
        <v>38</v>
      </c>
      <c r="R6" s="36"/>
      <c r="S6" s="36"/>
      <c r="T6" s="36"/>
      <c r="U6" s="35"/>
      <c r="V6" s="32"/>
      <c r="W6" s="35"/>
    </row>
    <row r="7" spans="1:23" s="3" customFormat="1" ht="16.5" customHeight="1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  <c r="R7" s="24">
        <v>18</v>
      </c>
      <c r="S7" s="24">
        <v>19</v>
      </c>
      <c r="T7" s="24">
        <v>20</v>
      </c>
      <c r="U7" s="24">
        <v>21</v>
      </c>
      <c r="V7" s="32"/>
      <c r="W7" s="35"/>
    </row>
    <row r="8" spans="1:23" s="4" customFormat="1" ht="16.5" customHeight="1">
      <c r="A8" s="5" t="s">
        <v>9</v>
      </c>
      <c r="B8" s="9"/>
      <c r="C8" s="25">
        <v>77155</v>
      </c>
      <c r="D8" s="9"/>
      <c r="E8" s="25">
        <v>65848</v>
      </c>
      <c r="F8" s="9"/>
      <c r="G8" s="25">
        <v>77155</v>
      </c>
      <c r="H8" s="9"/>
      <c r="I8" s="25">
        <v>65848</v>
      </c>
      <c r="J8" s="9"/>
      <c r="K8" s="25">
        <v>11800</v>
      </c>
      <c r="L8" s="9"/>
      <c r="M8" s="25">
        <v>10071</v>
      </c>
      <c r="N8" s="9"/>
      <c r="O8" s="25">
        <v>14977</v>
      </c>
      <c r="P8" s="8"/>
      <c r="Q8" s="25">
        <v>12782</v>
      </c>
      <c r="R8" s="26"/>
      <c r="S8" s="27"/>
      <c r="T8" s="28"/>
      <c r="U8" s="30"/>
      <c r="V8" s="32"/>
      <c r="W8" s="35"/>
    </row>
    <row r="9" spans="1:23" s="4" customFormat="1" ht="16.5" customHeight="1">
      <c r="A9" s="5" t="s">
        <v>10</v>
      </c>
      <c r="B9" s="8"/>
      <c r="C9" s="25">
        <v>99848</v>
      </c>
      <c r="D9" s="8"/>
      <c r="E9" s="25">
        <v>85215</v>
      </c>
      <c r="F9" s="8"/>
      <c r="G9" s="25">
        <v>99848</v>
      </c>
      <c r="H9" s="8"/>
      <c r="I9" s="25">
        <v>85215</v>
      </c>
      <c r="J9" s="8"/>
      <c r="K9" s="25">
        <v>15271</v>
      </c>
      <c r="L9" s="8"/>
      <c r="M9" s="25">
        <v>13033</v>
      </c>
      <c r="N9" s="8"/>
      <c r="O9" s="25">
        <v>19382</v>
      </c>
      <c r="P9" s="8"/>
      <c r="Q9" s="25">
        <v>16542</v>
      </c>
      <c r="R9" s="26"/>
      <c r="S9" s="27"/>
      <c r="T9" s="29"/>
      <c r="U9" s="30"/>
      <c r="V9" s="33"/>
      <c r="W9" s="36"/>
    </row>
    <row r="10" spans="1:23" s="4" customFormat="1" ht="16.5" customHeight="1">
      <c r="A10" s="6" t="s">
        <v>11</v>
      </c>
      <c r="B10" s="8"/>
      <c r="C10" s="25"/>
      <c r="D10" s="8"/>
      <c r="E10" s="25"/>
      <c r="F10" s="8"/>
      <c r="G10" s="25"/>
      <c r="H10" s="8"/>
      <c r="I10" s="25"/>
      <c r="J10" s="8"/>
      <c r="K10" s="25"/>
      <c r="L10" s="8"/>
      <c r="M10" s="25"/>
      <c r="N10" s="8"/>
      <c r="O10" s="25"/>
      <c r="P10" s="8"/>
      <c r="Q10" s="25"/>
      <c r="R10" s="9"/>
      <c r="S10" s="27">
        <v>760</v>
      </c>
      <c r="T10" s="29">
        <v>70</v>
      </c>
      <c r="U10" s="10"/>
      <c r="V10" s="10"/>
      <c r="W10" s="11"/>
    </row>
    <row r="11" spans="1:23" ht="18" customHeight="1">
      <c r="A11" s="7" t="s">
        <v>12</v>
      </c>
      <c r="B11" s="12"/>
      <c r="C11" s="13"/>
      <c r="D11" s="12"/>
      <c r="E11" s="13"/>
      <c r="F11" s="12"/>
      <c r="G11" s="13"/>
      <c r="H11" s="12"/>
      <c r="I11" s="13"/>
      <c r="J11" s="12"/>
      <c r="K11" s="13"/>
      <c r="L11" s="12"/>
      <c r="M11" s="13"/>
      <c r="N11" s="12"/>
      <c r="O11" s="13"/>
      <c r="P11" s="12"/>
      <c r="Q11" s="13"/>
      <c r="R11" s="14"/>
      <c r="S11" s="15"/>
      <c r="T11" s="15"/>
      <c r="U11" s="14"/>
      <c r="V11" s="14">
        <f>ROUND(U11/1000,1)</f>
        <v>0</v>
      </c>
      <c r="W11" s="16">
        <f>B11+D11+F11+H11+J11+L11+N11+P11</f>
        <v>0</v>
      </c>
    </row>
    <row r="12" spans="1:23" ht="18" customHeight="1">
      <c r="A12" s="7" t="s">
        <v>13</v>
      </c>
      <c r="B12" s="12"/>
      <c r="C12" s="13"/>
      <c r="D12" s="12"/>
      <c r="E12" s="13"/>
      <c r="F12" s="12"/>
      <c r="G12" s="13"/>
      <c r="H12" s="12"/>
      <c r="I12" s="13"/>
      <c r="J12" s="12"/>
      <c r="K12" s="13"/>
      <c r="L12" s="12"/>
      <c r="M12" s="13"/>
      <c r="N12" s="12"/>
      <c r="O12" s="13"/>
      <c r="P12" s="12"/>
      <c r="Q12" s="13"/>
      <c r="R12" s="14"/>
      <c r="S12" s="15"/>
      <c r="T12" s="15"/>
      <c r="U12" s="14"/>
      <c r="V12" s="14">
        <f t="shared" ref="V12:V35" si="0">ROUND(U12/1000,1)</f>
        <v>0</v>
      </c>
      <c r="W12" s="16">
        <f t="shared" ref="W12:W35" si="1">B12+D12+F12+H12+J12+L12+N12+P12</f>
        <v>0</v>
      </c>
    </row>
    <row r="13" spans="1:23" ht="18" customHeight="1">
      <c r="A13" s="7" t="s">
        <v>14</v>
      </c>
      <c r="B13" s="12"/>
      <c r="C13" s="13"/>
      <c r="D13" s="12"/>
      <c r="E13" s="13"/>
      <c r="F13" s="12"/>
      <c r="G13" s="13"/>
      <c r="H13" s="12"/>
      <c r="I13" s="13"/>
      <c r="J13" s="12"/>
      <c r="K13" s="13"/>
      <c r="L13" s="12">
        <v>780</v>
      </c>
      <c r="M13" s="13">
        <v>7855380</v>
      </c>
      <c r="N13" s="12"/>
      <c r="O13" s="13"/>
      <c r="P13" s="12">
        <v>45</v>
      </c>
      <c r="Q13" s="13">
        <v>575190</v>
      </c>
      <c r="R13" s="14">
        <v>8430570</v>
      </c>
      <c r="S13" s="15">
        <v>627000</v>
      </c>
      <c r="T13" s="15">
        <v>57750</v>
      </c>
      <c r="U13" s="14">
        <v>9115320</v>
      </c>
      <c r="V13" s="14">
        <f t="shared" si="0"/>
        <v>9115.2999999999993</v>
      </c>
      <c r="W13" s="16">
        <f>B13+D13+F13+H13+J13+L13+N13+P13</f>
        <v>825</v>
      </c>
    </row>
    <row r="14" spans="1:23" ht="18" customHeight="1">
      <c r="A14" s="7" t="s">
        <v>15</v>
      </c>
      <c r="B14" s="12"/>
      <c r="C14" s="13"/>
      <c r="D14" s="12"/>
      <c r="E14" s="13"/>
      <c r="F14" s="12"/>
      <c r="G14" s="13"/>
      <c r="H14" s="12"/>
      <c r="I14" s="13"/>
      <c r="J14" s="12"/>
      <c r="K14" s="13"/>
      <c r="L14" s="12"/>
      <c r="M14" s="13"/>
      <c r="N14" s="12"/>
      <c r="O14" s="13"/>
      <c r="P14" s="12"/>
      <c r="Q14" s="13"/>
      <c r="R14" s="14"/>
      <c r="S14" s="15"/>
      <c r="T14" s="15"/>
      <c r="U14" s="14"/>
      <c r="V14" s="14">
        <f t="shared" si="0"/>
        <v>0</v>
      </c>
      <c r="W14" s="16">
        <f t="shared" si="1"/>
        <v>0</v>
      </c>
    </row>
    <row r="15" spans="1:23" ht="18" customHeight="1">
      <c r="A15" s="7" t="s">
        <v>16</v>
      </c>
      <c r="B15" s="12"/>
      <c r="C15" s="13"/>
      <c r="D15" s="12"/>
      <c r="E15" s="13"/>
      <c r="F15" s="12"/>
      <c r="G15" s="13"/>
      <c r="H15" s="12"/>
      <c r="I15" s="13"/>
      <c r="J15" s="12"/>
      <c r="K15" s="13"/>
      <c r="L15" s="12"/>
      <c r="M15" s="13"/>
      <c r="N15" s="12"/>
      <c r="O15" s="13"/>
      <c r="P15" s="12"/>
      <c r="Q15" s="13"/>
      <c r="R15" s="14"/>
      <c r="S15" s="15"/>
      <c r="T15" s="15"/>
      <c r="U15" s="14"/>
      <c r="V15" s="14">
        <f t="shared" si="0"/>
        <v>0</v>
      </c>
      <c r="W15" s="16">
        <f t="shared" si="1"/>
        <v>0</v>
      </c>
    </row>
    <row r="16" spans="1:23" ht="18" customHeight="1">
      <c r="A16" s="7" t="s">
        <v>17</v>
      </c>
      <c r="B16" s="12"/>
      <c r="C16" s="13"/>
      <c r="D16" s="12"/>
      <c r="E16" s="13"/>
      <c r="F16" s="12"/>
      <c r="G16" s="13"/>
      <c r="H16" s="12"/>
      <c r="I16" s="13"/>
      <c r="J16" s="12"/>
      <c r="K16" s="13"/>
      <c r="L16" s="12"/>
      <c r="M16" s="13"/>
      <c r="N16" s="12"/>
      <c r="O16" s="13"/>
      <c r="P16" s="12"/>
      <c r="Q16" s="13"/>
      <c r="R16" s="14"/>
      <c r="S16" s="15"/>
      <c r="T16" s="15"/>
      <c r="U16" s="14"/>
      <c r="V16" s="14">
        <f t="shared" si="0"/>
        <v>0</v>
      </c>
      <c r="W16" s="16">
        <f t="shared" si="1"/>
        <v>0</v>
      </c>
    </row>
    <row r="17" spans="1:23" ht="18" customHeight="1">
      <c r="A17" s="7" t="s">
        <v>18</v>
      </c>
      <c r="B17" s="12"/>
      <c r="C17" s="13"/>
      <c r="D17" s="12"/>
      <c r="E17" s="13"/>
      <c r="F17" s="12"/>
      <c r="G17" s="13"/>
      <c r="H17" s="12"/>
      <c r="I17" s="13"/>
      <c r="J17" s="12">
        <v>462</v>
      </c>
      <c r="K17" s="13">
        <v>5451600</v>
      </c>
      <c r="L17" s="12"/>
      <c r="M17" s="13"/>
      <c r="N17" s="12">
        <v>108</v>
      </c>
      <c r="O17" s="13">
        <v>1617516</v>
      </c>
      <c r="P17" s="12"/>
      <c r="Q17" s="13"/>
      <c r="R17" s="14">
        <v>7069116</v>
      </c>
      <c r="S17" s="15">
        <v>433200</v>
      </c>
      <c r="T17" s="15">
        <v>39900</v>
      </c>
      <c r="U17" s="14">
        <v>7542216</v>
      </c>
      <c r="V17" s="14">
        <f t="shared" si="0"/>
        <v>7542.2</v>
      </c>
      <c r="W17" s="16">
        <f t="shared" si="1"/>
        <v>570</v>
      </c>
    </row>
    <row r="18" spans="1:23" ht="18" customHeight="1">
      <c r="A18" s="7" t="s">
        <v>19</v>
      </c>
      <c r="B18" s="12"/>
      <c r="C18" s="13"/>
      <c r="D18" s="12"/>
      <c r="E18" s="13"/>
      <c r="F18" s="12"/>
      <c r="G18" s="13"/>
      <c r="H18" s="12"/>
      <c r="I18" s="13"/>
      <c r="J18" s="12"/>
      <c r="K18" s="13"/>
      <c r="L18" s="12">
        <v>795</v>
      </c>
      <c r="M18" s="13">
        <v>8006445</v>
      </c>
      <c r="N18" s="12"/>
      <c r="O18" s="13"/>
      <c r="P18" s="12">
        <v>70</v>
      </c>
      <c r="Q18" s="13">
        <v>894740</v>
      </c>
      <c r="R18" s="14">
        <v>8901185</v>
      </c>
      <c r="S18" s="15">
        <v>657400</v>
      </c>
      <c r="T18" s="15">
        <v>60550</v>
      </c>
      <c r="U18" s="14">
        <v>9619135</v>
      </c>
      <c r="V18" s="14">
        <f t="shared" si="0"/>
        <v>9619.1</v>
      </c>
      <c r="W18" s="16">
        <f t="shared" si="1"/>
        <v>865</v>
      </c>
    </row>
    <row r="19" spans="1:23" ht="18" customHeight="1">
      <c r="A19" s="7" t="s">
        <v>20</v>
      </c>
      <c r="B19" s="12"/>
      <c r="C19" s="13"/>
      <c r="D19" s="12"/>
      <c r="E19" s="13"/>
      <c r="F19" s="12"/>
      <c r="G19" s="13"/>
      <c r="H19" s="12"/>
      <c r="I19" s="13"/>
      <c r="J19" s="12"/>
      <c r="K19" s="13"/>
      <c r="L19" s="12">
        <v>930</v>
      </c>
      <c r="M19" s="13">
        <v>9366030</v>
      </c>
      <c r="N19" s="12"/>
      <c r="O19" s="13"/>
      <c r="P19" s="12">
        <v>70</v>
      </c>
      <c r="Q19" s="13">
        <v>894740</v>
      </c>
      <c r="R19" s="14">
        <v>10260770</v>
      </c>
      <c r="S19" s="15">
        <v>760000</v>
      </c>
      <c r="T19" s="15">
        <v>70000</v>
      </c>
      <c r="U19" s="14">
        <v>11090770</v>
      </c>
      <c r="V19" s="14">
        <f t="shared" si="0"/>
        <v>11090.8</v>
      </c>
      <c r="W19" s="16">
        <f t="shared" si="1"/>
        <v>1000</v>
      </c>
    </row>
    <row r="20" spans="1:23" ht="18" customHeight="1">
      <c r="A20" s="7" t="s">
        <v>21</v>
      </c>
      <c r="B20" s="12"/>
      <c r="C20" s="13"/>
      <c r="D20" s="12"/>
      <c r="E20" s="13"/>
      <c r="F20" s="12"/>
      <c r="G20" s="13"/>
      <c r="H20" s="12"/>
      <c r="I20" s="13"/>
      <c r="J20" s="12"/>
      <c r="K20" s="13"/>
      <c r="L20" s="12">
        <v>356</v>
      </c>
      <c r="M20" s="13">
        <v>4639748</v>
      </c>
      <c r="N20" s="12"/>
      <c r="O20" s="13"/>
      <c r="P20" s="12">
        <v>154</v>
      </c>
      <c r="Q20" s="13">
        <v>2547468</v>
      </c>
      <c r="R20" s="14">
        <v>7187216</v>
      </c>
      <c r="S20" s="15">
        <v>387600</v>
      </c>
      <c r="T20" s="15">
        <v>35700</v>
      </c>
      <c r="U20" s="14">
        <v>7610516</v>
      </c>
      <c r="V20" s="14">
        <f t="shared" si="0"/>
        <v>7610.5</v>
      </c>
      <c r="W20" s="16">
        <f t="shared" si="1"/>
        <v>510</v>
      </c>
    </row>
    <row r="21" spans="1:23" ht="18" customHeight="1">
      <c r="A21" s="7" t="s">
        <v>22</v>
      </c>
      <c r="B21" s="12"/>
      <c r="C21" s="13"/>
      <c r="D21" s="12"/>
      <c r="E21" s="13"/>
      <c r="F21" s="12"/>
      <c r="G21" s="13"/>
      <c r="H21" s="12"/>
      <c r="I21" s="13"/>
      <c r="J21" s="12">
        <v>392</v>
      </c>
      <c r="K21" s="13">
        <v>5986232</v>
      </c>
      <c r="L21" s="12"/>
      <c r="M21" s="13"/>
      <c r="N21" s="12"/>
      <c r="O21" s="13"/>
      <c r="P21" s="12"/>
      <c r="Q21" s="13"/>
      <c r="R21" s="14">
        <v>5986232</v>
      </c>
      <c r="S21" s="15">
        <v>297920</v>
      </c>
      <c r="T21" s="15">
        <v>27440</v>
      </c>
      <c r="U21" s="14">
        <v>6311592</v>
      </c>
      <c r="V21" s="14">
        <f t="shared" si="0"/>
        <v>6311.6</v>
      </c>
      <c r="W21" s="16">
        <f t="shared" si="1"/>
        <v>392</v>
      </c>
    </row>
    <row r="22" spans="1:23" ht="18" customHeight="1">
      <c r="A22" s="7" t="s">
        <v>23</v>
      </c>
      <c r="B22" s="12"/>
      <c r="C22" s="13"/>
      <c r="D22" s="12"/>
      <c r="E22" s="13"/>
      <c r="F22" s="12"/>
      <c r="G22" s="13"/>
      <c r="H22" s="12"/>
      <c r="I22" s="13"/>
      <c r="J22" s="12"/>
      <c r="K22" s="13"/>
      <c r="L22" s="12"/>
      <c r="M22" s="13"/>
      <c r="N22" s="12"/>
      <c r="O22" s="13"/>
      <c r="P22" s="12"/>
      <c r="Q22" s="13"/>
      <c r="R22" s="14"/>
      <c r="S22" s="15"/>
      <c r="T22" s="15"/>
      <c r="U22" s="14"/>
      <c r="V22" s="14">
        <f t="shared" si="0"/>
        <v>0</v>
      </c>
      <c r="W22" s="16">
        <f t="shared" si="1"/>
        <v>0</v>
      </c>
    </row>
    <row r="23" spans="1:23" ht="18" customHeight="1">
      <c r="A23" s="7" t="s">
        <v>24</v>
      </c>
      <c r="B23" s="12">
        <v>28</v>
      </c>
      <c r="C23" s="13">
        <v>2160340</v>
      </c>
      <c r="D23" s="12"/>
      <c r="E23" s="13"/>
      <c r="F23" s="12">
        <v>22</v>
      </c>
      <c r="G23" s="13">
        <v>1697410</v>
      </c>
      <c r="H23" s="12"/>
      <c r="I23" s="13"/>
      <c r="J23" s="12">
        <v>1840</v>
      </c>
      <c r="K23" s="13">
        <v>21712000</v>
      </c>
      <c r="L23" s="12"/>
      <c r="M23" s="13"/>
      <c r="N23" s="12">
        <v>150</v>
      </c>
      <c r="O23" s="13">
        <v>2246550</v>
      </c>
      <c r="P23" s="12"/>
      <c r="Q23" s="13"/>
      <c r="R23" s="14">
        <v>27816300</v>
      </c>
      <c r="S23" s="15">
        <v>1550400</v>
      </c>
      <c r="T23" s="15">
        <v>142800</v>
      </c>
      <c r="U23" s="14">
        <v>29509500</v>
      </c>
      <c r="V23" s="14">
        <f t="shared" si="0"/>
        <v>29509.5</v>
      </c>
      <c r="W23" s="16">
        <f t="shared" si="1"/>
        <v>2040</v>
      </c>
    </row>
    <row r="24" spans="1:23" ht="18" customHeight="1">
      <c r="A24" s="7" t="s">
        <v>25</v>
      </c>
      <c r="B24" s="12"/>
      <c r="C24" s="13"/>
      <c r="D24" s="12"/>
      <c r="E24" s="13"/>
      <c r="F24" s="12"/>
      <c r="G24" s="13"/>
      <c r="H24" s="12"/>
      <c r="I24" s="13"/>
      <c r="J24" s="12"/>
      <c r="K24" s="13"/>
      <c r="L24" s="12"/>
      <c r="M24" s="13"/>
      <c r="N24" s="12"/>
      <c r="O24" s="13"/>
      <c r="P24" s="12"/>
      <c r="Q24" s="13"/>
      <c r="R24" s="14"/>
      <c r="S24" s="15"/>
      <c r="T24" s="15"/>
      <c r="U24" s="14"/>
      <c r="V24" s="14">
        <f t="shared" si="0"/>
        <v>0</v>
      </c>
      <c r="W24" s="16">
        <f t="shared" si="1"/>
        <v>0</v>
      </c>
    </row>
    <row r="25" spans="1:23" ht="18" customHeight="1">
      <c r="A25" s="7" t="s">
        <v>26</v>
      </c>
      <c r="B25" s="12">
        <v>150</v>
      </c>
      <c r="C25" s="13">
        <v>11573250</v>
      </c>
      <c r="D25" s="12"/>
      <c r="E25" s="13"/>
      <c r="F25" s="12">
        <v>36</v>
      </c>
      <c r="G25" s="13">
        <v>2777580</v>
      </c>
      <c r="H25" s="12"/>
      <c r="I25" s="13"/>
      <c r="J25" s="12">
        <v>4078</v>
      </c>
      <c r="K25" s="13">
        <v>48120400</v>
      </c>
      <c r="L25" s="12">
        <v>270</v>
      </c>
      <c r="M25" s="13">
        <v>2719170</v>
      </c>
      <c r="N25" s="12">
        <v>232</v>
      </c>
      <c r="O25" s="13">
        <v>3474664</v>
      </c>
      <c r="P25" s="12"/>
      <c r="Q25" s="13"/>
      <c r="R25" s="14">
        <v>68665064</v>
      </c>
      <c r="S25" s="15">
        <v>3622160</v>
      </c>
      <c r="T25" s="15">
        <v>333620</v>
      </c>
      <c r="U25" s="14">
        <v>72620844</v>
      </c>
      <c r="V25" s="14">
        <f t="shared" si="0"/>
        <v>72620.800000000003</v>
      </c>
      <c r="W25" s="16">
        <f t="shared" si="1"/>
        <v>4766</v>
      </c>
    </row>
    <row r="26" spans="1:23" ht="18" customHeight="1">
      <c r="A26" s="7" t="s">
        <v>27</v>
      </c>
      <c r="B26" s="12"/>
      <c r="C26" s="13"/>
      <c r="D26" s="12"/>
      <c r="E26" s="13"/>
      <c r="F26" s="12"/>
      <c r="G26" s="13"/>
      <c r="H26" s="12"/>
      <c r="I26" s="13"/>
      <c r="J26" s="12"/>
      <c r="K26" s="13"/>
      <c r="L26" s="12">
        <v>764</v>
      </c>
      <c r="M26" s="13">
        <v>7694244</v>
      </c>
      <c r="N26" s="12"/>
      <c r="O26" s="13"/>
      <c r="P26" s="12">
        <v>105</v>
      </c>
      <c r="Q26" s="13">
        <v>1342110</v>
      </c>
      <c r="R26" s="14">
        <v>9036354</v>
      </c>
      <c r="S26" s="15">
        <v>660440</v>
      </c>
      <c r="T26" s="15">
        <v>60830</v>
      </c>
      <c r="U26" s="14">
        <v>9757624</v>
      </c>
      <c r="V26" s="14">
        <f t="shared" si="0"/>
        <v>9757.6</v>
      </c>
      <c r="W26" s="16">
        <f t="shared" si="1"/>
        <v>869</v>
      </c>
    </row>
    <row r="27" spans="1:23" ht="18" customHeight="1">
      <c r="A27" s="7" t="s">
        <v>28</v>
      </c>
      <c r="B27" s="12"/>
      <c r="C27" s="13"/>
      <c r="D27" s="12"/>
      <c r="E27" s="13"/>
      <c r="F27" s="12"/>
      <c r="G27" s="13"/>
      <c r="H27" s="12"/>
      <c r="I27" s="13"/>
      <c r="J27" s="12">
        <v>2392</v>
      </c>
      <c r="K27" s="13">
        <v>28225600</v>
      </c>
      <c r="L27" s="12">
        <v>3398</v>
      </c>
      <c r="M27" s="13">
        <v>34221258</v>
      </c>
      <c r="N27" s="12">
        <v>210</v>
      </c>
      <c r="O27" s="13">
        <v>3145170</v>
      </c>
      <c r="P27" s="12">
        <v>167</v>
      </c>
      <c r="Q27" s="13">
        <v>2134594</v>
      </c>
      <c r="R27" s="14">
        <v>67726622</v>
      </c>
      <c r="S27" s="15">
        <v>4686920</v>
      </c>
      <c r="T27" s="15">
        <v>431690</v>
      </c>
      <c r="U27" s="14">
        <v>72845232</v>
      </c>
      <c r="V27" s="14">
        <f t="shared" si="0"/>
        <v>72845.2</v>
      </c>
      <c r="W27" s="16">
        <f t="shared" si="1"/>
        <v>6167</v>
      </c>
    </row>
    <row r="28" spans="1:23" ht="18" customHeight="1">
      <c r="A28" s="7" t="s">
        <v>29</v>
      </c>
      <c r="B28" s="12"/>
      <c r="C28" s="13"/>
      <c r="D28" s="12">
        <v>40</v>
      </c>
      <c r="E28" s="13">
        <v>2633920</v>
      </c>
      <c r="F28" s="12"/>
      <c r="G28" s="13"/>
      <c r="H28" s="12">
        <v>22</v>
      </c>
      <c r="I28" s="13">
        <v>1448656</v>
      </c>
      <c r="J28" s="12"/>
      <c r="K28" s="13"/>
      <c r="L28" s="12">
        <v>1650</v>
      </c>
      <c r="M28" s="13">
        <v>16617150</v>
      </c>
      <c r="N28" s="12"/>
      <c r="O28" s="13"/>
      <c r="P28" s="12">
        <v>100</v>
      </c>
      <c r="Q28" s="13">
        <v>1278200</v>
      </c>
      <c r="R28" s="14">
        <v>21977926</v>
      </c>
      <c r="S28" s="15">
        <v>1377120</v>
      </c>
      <c r="T28" s="15">
        <v>126840</v>
      </c>
      <c r="U28" s="14">
        <v>23481886</v>
      </c>
      <c r="V28" s="14">
        <f t="shared" si="0"/>
        <v>23481.9</v>
      </c>
      <c r="W28" s="16">
        <f t="shared" si="1"/>
        <v>1812</v>
      </c>
    </row>
    <row r="29" spans="1:23" ht="18" customHeight="1">
      <c r="A29" s="7" t="s">
        <v>30</v>
      </c>
      <c r="B29" s="12"/>
      <c r="C29" s="13"/>
      <c r="D29" s="12"/>
      <c r="E29" s="13"/>
      <c r="F29" s="12"/>
      <c r="G29" s="13"/>
      <c r="H29" s="12"/>
      <c r="I29" s="13"/>
      <c r="J29" s="12">
        <v>447</v>
      </c>
      <c r="K29" s="13">
        <v>5274600</v>
      </c>
      <c r="L29" s="12"/>
      <c r="M29" s="13"/>
      <c r="N29" s="12"/>
      <c r="O29" s="13"/>
      <c r="P29" s="12"/>
      <c r="Q29" s="13"/>
      <c r="R29" s="14">
        <v>5274600</v>
      </c>
      <c r="S29" s="15">
        <v>339720</v>
      </c>
      <c r="T29" s="15">
        <v>31290</v>
      </c>
      <c r="U29" s="14">
        <v>5645610</v>
      </c>
      <c r="V29" s="14">
        <f t="shared" si="0"/>
        <v>5645.6</v>
      </c>
      <c r="W29" s="16">
        <f t="shared" si="1"/>
        <v>447</v>
      </c>
    </row>
    <row r="30" spans="1:23" ht="18" customHeight="1">
      <c r="A30" s="7" t="s">
        <v>31</v>
      </c>
      <c r="B30" s="12"/>
      <c r="C30" s="13"/>
      <c r="D30" s="12"/>
      <c r="E30" s="13"/>
      <c r="F30" s="12"/>
      <c r="G30" s="13"/>
      <c r="H30" s="12"/>
      <c r="I30" s="13"/>
      <c r="J30" s="12"/>
      <c r="K30" s="13"/>
      <c r="L30" s="12"/>
      <c r="M30" s="13"/>
      <c r="N30" s="12"/>
      <c r="O30" s="13"/>
      <c r="P30" s="12"/>
      <c r="Q30" s="13"/>
      <c r="R30" s="14"/>
      <c r="S30" s="15"/>
      <c r="T30" s="15"/>
      <c r="U30" s="14"/>
      <c r="V30" s="14">
        <f t="shared" si="0"/>
        <v>0</v>
      </c>
      <c r="W30" s="16">
        <f t="shared" si="1"/>
        <v>0</v>
      </c>
    </row>
    <row r="31" spans="1:23" ht="18" customHeight="1">
      <c r="A31" s="7" t="s">
        <v>32</v>
      </c>
      <c r="B31" s="12"/>
      <c r="C31" s="13"/>
      <c r="D31" s="12"/>
      <c r="E31" s="13"/>
      <c r="F31" s="12"/>
      <c r="G31" s="13"/>
      <c r="H31" s="12"/>
      <c r="I31" s="13"/>
      <c r="J31" s="12"/>
      <c r="K31" s="13"/>
      <c r="L31" s="12"/>
      <c r="M31" s="13"/>
      <c r="N31" s="12"/>
      <c r="O31" s="13"/>
      <c r="P31" s="12"/>
      <c r="Q31" s="13"/>
      <c r="R31" s="14"/>
      <c r="S31" s="15"/>
      <c r="T31" s="15"/>
      <c r="U31" s="14"/>
      <c r="V31" s="14">
        <f t="shared" si="0"/>
        <v>0</v>
      </c>
      <c r="W31" s="16">
        <f t="shared" si="1"/>
        <v>0</v>
      </c>
    </row>
    <row r="32" spans="1:23" ht="18" customHeight="1">
      <c r="A32" s="7" t="s">
        <v>33</v>
      </c>
      <c r="B32" s="12"/>
      <c r="C32" s="13"/>
      <c r="D32" s="12"/>
      <c r="E32" s="13"/>
      <c r="F32" s="12"/>
      <c r="G32" s="13"/>
      <c r="H32" s="12"/>
      <c r="I32" s="13"/>
      <c r="J32" s="12">
        <v>185</v>
      </c>
      <c r="K32" s="13">
        <v>2183000</v>
      </c>
      <c r="L32" s="12"/>
      <c r="M32" s="13"/>
      <c r="N32" s="12"/>
      <c r="O32" s="13"/>
      <c r="P32" s="12"/>
      <c r="Q32" s="13"/>
      <c r="R32" s="14">
        <v>2183000</v>
      </c>
      <c r="S32" s="15">
        <v>140600</v>
      </c>
      <c r="T32" s="15">
        <v>12950</v>
      </c>
      <c r="U32" s="14">
        <v>2336550</v>
      </c>
      <c r="V32" s="14">
        <f t="shared" si="0"/>
        <v>2336.6</v>
      </c>
      <c r="W32" s="16">
        <f t="shared" si="1"/>
        <v>185</v>
      </c>
    </row>
    <row r="33" spans="1:23" ht="18" customHeight="1">
      <c r="A33" s="7" t="s">
        <v>34</v>
      </c>
      <c r="B33" s="12"/>
      <c r="C33" s="13"/>
      <c r="D33" s="12"/>
      <c r="E33" s="13"/>
      <c r="F33" s="12"/>
      <c r="G33" s="13"/>
      <c r="H33" s="12"/>
      <c r="I33" s="13"/>
      <c r="J33" s="12"/>
      <c r="K33" s="13"/>
      <c r="L33" s="12"/>
      <c r="M33" s="13"/>
      <c r="N33" s="12"/>
      <c r="O33" s="13"/>
      <c r="P33" s="12"/>
      <c r="Q33" s="13"/>
      <c r="R33" s="14"/>
      <c r="S33" s="15"/>
      <c r="T33" s="15"/>
      <c r="U33" s="14"/>
      <c r="V33" s="14">
        <f t="shared" si="0"/>
        <v>0</v>
      </c>
      <c r="W33" s="16">
        <f t="shared" si="1"/>
        <v>0</v>
      </c>
    </row>
    <row r="34" spans="1:23" ht="18" customHeight="1">
      <c r="A34" s="7" t="s">
        <v>35</v>
      </c>
      <c r="B34" s="12"/>
      <c r="C34" s="13"/>
      <c r="D34" s="12"/>
      <c r="E34" s="13"/>
      <c r="F34" s="12"/>
      <c r="G34" s="13"/>
      <c r="H34" s="12"/>
      <c r="I34" s="13"/>
      <c r="J34" s="12">
        <v>1285</v>
      </c>
      <c r="K34" s="13">
        <v>15163000</v>
      </c>
      <c r="L34" s="12"/>
      <c r="M34" s="13"/>
      <c r="N34" s="12">
        <v>170</v>
      </c>
      <c r="O34" s="13">
        <v>2546090</v>
      </c>
      <c r="P34" s="12"/>
      <c r="Q34" s="13"/>
      <c r="R34" s="14">
        <v>17709090</v>
      </c>
      <c r="S34" s="15">
        <v>1105800</v>
      </c>
      <c r="T34" s="15">
        <v>101850</v>
      </c>
      <c r="U34" s="14">
        <v>18916740</v>
      </c>
      <c r="V34" s="14">
        <f t="shared" si="0"/>
        <v>18916.7</v>
      </c>
      <c r="W34" s="16">
        <f t="shared" si="1"/>
        <v>1455</v>
      </c>
    </row>
    <row r="35" spans="1:23" ht="18" customHeight="1">
      <c r="A35" s="7" t="s">
        <v>36</v>
      </c>
      <c r="B35" s="12"/>
      <c r="C35" s="17"/>
      <c r="D35" s="12"/>
      <c r="E35" s="17"/>
      <c r="F35" s="12"/>
      <c r="G35" s="17"/>
      <c r="H35" s="12"/>
      <c r="I35" s="17"/>
      <c r="J35" s="12">
        <v>0</v>
      </c>
      <c r="K35" s="17"/>
      <c r="L35" s="12"/>
      <c r="M35" s="17"/>
      <c r="N35" s="12"/>
      <c r="O35" s="17"/>
      <c r="P35" s="12"/>
      <c r="Q35" s="17"/>
      <c r="R35" s="14"/>
      <c r="S35" s="15"/>
      <c r="T35" s="15">
        <v>0</v>
      </c>
      <c r="U35" s="14"/>
      <c r="V35" s="14">
        <f t="shared" si="0"/>
        <v>0</v>
      </c>
      <c r="W35" s="16">
        <f t="shared" si="1"/>
        <v>0</v>
      </c>
    </row>
    <row r="36" spans="1:23" ht="18" customHeight="1">
      <c r="A36" s="18" t="s">
        <v>8</v>
      </c>
      <c r="B36" s="19">
        <v>178</v>
      </c>
      <c r="C36" s="20">
        <v>13733590</v>
      </c>
      <c r="D36" s="19">
        <v>40</v>
      </c>
      <c r="E36" s="20">
        <v>2633920</v>
      </c>
      <c r="F36" s="19">
        <v>58</v>
      </c>
      <c r="G36" s="20">
        <v>4474990</v>
      </c>
      <c r="H36" s="19">
        <v>22</v>
      </c>
      <c r="I36" s="20">
        <v>1448656</v>
      </c>
      <c r="J36" s="19">
        <v>11081</v>
      </c>
      <c r="K36" s="20">
        <v>132116432</v>
      </c>
      <c r="L36" s="19">
        <v>8943</v>
      </c>
      <c r="M36" s="20">
        <v>91119425</v>
      </c>
      <c r="N36" s="19">
        <v>870</v>
      </c>
      <c r="O36" s="20">
        <v>13029990</v>
      </c>
      <c r="P36" s="19">
        <v>711</v>
      </c>
      <c r="Q36" s="20">
        <v>9667042</v>
      </c>
      <c r="R36" s="20">
        <v>268224045</v>
      </c>
      <c r="S36" s="21">
        <v>16646280</v>
      </c>
      <c r="T36" s="21">
        <v>1533210</v>
      </c>
      <c r="U36" s="20">
        <v>286403535</v>
      </c>
      <c r="V36" s="20">
        <f t="shared" ref="V36:W36" si="2">SUM(V11:V35)</f>
        <v>286403.39999999997</v>
      </c>
      <c r="W36" s="22">
        <f t="shared" si="2"/>
        <v>21903</v>
      </c>
    </row>
  </sheetData>
  <mergeCells count="21">
    <mergeCell ref="A3:A4"/>
    <mergeCell ref="B1:Q1"/>
    <mergeCell ref="R3:R6"/>
    <mergeCell ref="B3:I3"/>
    <mergeCell ref="J3:M4"/>
    <mergeCell ref="N3:Q4"/>
    <mergeCell ref="B5:C5"/>
    <mergeCell ref="D5:E5"/>
    <mergeCell ref="F5:G5"/>
    <mergeCell ref="H5:I5"/>
    <mergeCell ref="J5:K5"/>
    <mergeCell ref="L5:M5"/>
    <mergeCell ref="N5:O5"/>
    <mergeCell ref="P5:Q5"/>
    <mergeCell ref="V3:V9"/>
    <mergeCell ref="W3:W9"/>
    <mergeCell ref="B4:E4"/>
    <mergeCell ref="F4:I4"/>
    <mergeCell ref="S3:S6"/>
    <mergeCell ref="T3:T6"/>
    <mergeCell ref="U3:U6"/>
  </mergeCells>
  <pageMargins left="0.39370078740157483" right="0.39370078740157483" top="0.78740157480314965" bottom="0.39370078740157483" header="0.51181102362204722" footer="0.51181102362204722"/>
  <pageSetup paperSize="9" scale="70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3 2018</vt:lpstr>
      <vt:lpstr>'Часть 3 2018'!Заголовки_для_печати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bachurihina</dc:creator>
  <cp:lastModifiedBy>minfin user</cp:lastModifiedBy>
  <cp:lastPrinted>2017-10-15T07:30:29Z</cp:lastPrinted>
  <dcterms:created xsi:type="dcterms:W3CDTF">2017-10-11T12:59:17Z</dcterms:created>
  <dcterms:modified xsi:type="dcterms:W3CDTF">2017-10-15T07:30:30Z</dcterms:modified>
</cp:coreProperties>
</file>