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075" windowHeight="7995"/>
  </bookViews>
  <sheets>
    <sheet name="Лист1" sheetId="5" r:id="rId1"/>
  </sheets>
  <definedNames>
    <definedName name="_xlnm.Print_Titles" localSheetId="0">Лист1!$A:$A</definedName>
  </definedNames>
  <calcPr calcId="125725"/>
</workbook>
</file>

<file path=xl/calcChain.xml><?xml version="1.0" encoding="utf-8"?>
<calcChain xmlns="http://schemas.openxmlformats.org/spreadsheetml/2006/main">
  <c r="AM32" i="5"/>
  <c r="AJ32"/>
  <c r="AG32"/>
  <c r="AE32"/>
  <c r="AD32"/>
  <c r="AC32"/>
  <c r="AB32"/>
  <c r="AA32"/>
  <c r="X32"/>
  <c r="U32"/>
  <c r="S32"/>
  <c r="R32"/>
  <c r="Q32"/>
  <c r="P32"/>
  <c r="O32"/>
  <c r="L32"/>
  <c r="I32"/>
  <c r="E32"/>
  <c r="D32"/>
  <c r="C32"/>
  <c r="B32"/>
  <c r="AI31"/>
  <c r="W31"/>
  <c r="K31"/>
  <c r="AL30"/>
  <c r="AI30"/>
  <c r="Z30"/>
  <c r="W30"/>
  <c r="N30"/>
  <c r="K30"/>
  <c r="AI29"/>
  <c r="W29"/>
  <c r="K29"/>
  <c r="AL28"/>
  <c r="AI28"/>
  <c r="Z28"/>
  <c r="W28"/>
  <c r="N28"/>
  <c r="K28"/>
  <c r="AI27"/>
  <c r="W27"/>
  <c r="K27"/>
  <c r="AI26"/>
  <c r="W26"/>
  <c r="K26"/>
  <c r="AL25"/>
  <c r="AI25"/>
  <c r="Z25"/>
  <c r="W25"/>
  <c r="N25"/>
  <c r="K25"/>
  <c r="AL24"/>
  <c r="AI24"/>
  <c r="Z24"/>
  <c r="W24"/>
  <c r="N24"/>
  <c r="K24"/>
  <c r="AL23"/>
  <c r="AI23"/>
  <c r="Z23"/>
  <c r="W23"/>
  <c r="N23"/>
  <c r="K23"/>
  <c r="AI22"/>
  <c r="W22"/>
  <c r="K22"/>
  <c r="AI21"/>
  <c r="W21"/>
  <c r="K21"/>
  <c r="AL20"/>
  <c r="AI20"/>
  <c r="Z20"/>
  <c r="W20"/>
  <c r="N20"/>
  <c r="K20"/>
  <c r="AL19"/>
  <c r="AI19"/>
  <c r="Z19"/>
  <c r="W19"/>
  <c r="N19"/>
  <c r="K19"/>
  <c r="AI18"/>
  <c r="W18"/>
  <c r="K18"/>
  <c r="AL17"/>
  <c r="AI17"/>
  <c r="Z17"/>
  <c r="W17"/>
  <c r="N17"/>
  <c r="K17"/>
  <c r="AI16"/>
  <c r="W16"/>
  <c r="K16"/>
  <c r="AL15"/>
  <c r="AI15"/>
  <c r="Z15"/>
  <c r="W15"/>
  <c r="N15"/>
  <c r="K15"/>
  <c r="AL14"/>
  <c r="AI14"/>
  <c r="Z14"/>
  <c r="W14"/>
  <c r="N14"/>
  <c r="K14"/>
  <c r="AL13"/>
  <c r="AI13"/>
  <c r="Z13"/>
  <c r="W13"/>
  <c r="N13"/>
  <c r="K13"/>
  <c r="AL12"/>
  <c r="AI12"/>
  <c r="Z12"/>
  <c r="W12"/>
  <c r="N12"/>
  <c r="K12"/>
  <c r="AL11"/>
  <c r="AI11"/>
  <c r="Z11"/>
  <c r="W11"/>
  <c r="N11"/>
  <c r="K11"/>
  <c r="AI10"/>
  <c r="W10"/>
  <c r="K10"/>
  <c r="AL9"/>
  <c r="AI9"/>
  <c r="Z9"/>
  <c r="W9"/>
  <c r="N9"/>
  <c r="K9"/>
  <c r="AL8"/>
  <c r="AI8"/>
  <c r="Z8"/>
  <c r="W8"/>
  <c r="N8"/>
  <c r="K8"/>
  <c r="AL7"/>
  <c r="AI7"/>
  <c r="Z7"/>
  <c r="W7"/>
  <c r="W32" s="1"/>
  <c r="N7"/>
  <c r="K7"/>
  <c r="K32" l="1"/>
  <c r="AI32"/>
  <c r="Z32"/>
  <c r="N32"/>
  <c r="AL32"/>
</calcChain>
</file>

<file path=xl/sharedStrings.xml><?xml version="1.0" encoding="utf-8"?>
<sst xmlns="http://schemas.openxmlformats.org/spreadsheetml/2006/main" count="84" uniqueCount="69">
  <si>
    <t>Текущ. стоимость набора продуктов питания в лагере с дневным пребыванием на тек. фин. год, руб.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</si>
  <si>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</si>
  <si>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</si>
  <si>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</si>
  <si>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</si>
  <si>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</si>
  <si>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</si>
  <si>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</si>
  <si>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</si>
  <si>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</si>
  <si>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</si>
  <si>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"Мезенский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</si>
  <si>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</si>
  <si>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</si>
  <si>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</si>
  <si>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</si>
  <si>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</si>
  <si>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</si>
  <si>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</si>
  <si>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</si>
  <si>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</si>
  <si>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</si>
  <si>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</si>
  <si>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</si>
  <si>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</si>
  <si>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</si>
  <si>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ВСЕГО</t>
  </si>
  <si>
    <t>ИТОГО объем субвенций на 2019 год, тыс. руб.</t>
  </si>
  <si>
    <t>ИТОГО объем субвенций на 2020 год, тыс. руб.</t>
  </si>
  <si>
    <t>ИТОГО объем субвенций на 2018 год, тыс. руб.               Сi</t>
  </si>
  <si>
    <t>Стоимость набора продуктов питания в лагере с дневным пребыванием, руб.              СП</t>
  </si>
  <si>
    <t>3=гр.4+гр.5</t>
  </si>
  <si>
    <t>11=гр.8*гр.9*гр.10</t>
  </si>
  <si>
    <t>14=гр.8*гр.12*гр.13</t>
  </si>
  <si>
    <t>15=(гр.11+гр.14)/1000</t>
  </si>
  <si>
    <t>2=гр11+гр.14</t>
  </si>
  <si>
    <t>23=гр.20*гр.21*гр.22</t>
  </si>
  <si>
    <t>26=гр.20*гр.24*гр.25</t>
  </si>
  <si>
    <t>27=(гр.23+гр.26)/1000</t>
  </si>
  <si>
    <t>16=гр.23+гр.26</t>
  </si>
  <si>
    <t>35=гр.32*гр.33*гр.34</t>
  </si>
  <si>
    <t>38=гр.32*гр.36*гр.37</t>
  </si>
  <si>
    <t>39=(гр.35+гр.38)/1000</t>
  </si>
  <si>
    <t>28=гр.35+гр.38</t>
  </si>
  <si>
    <t>Размер средств ОБ на оплату набора продуктов питания для детей в летний период, рублей</t>
  </si>
  <si>
    <t>ВСЕГО детей, чел.</t>
  </si>
  <si>
    <t>Всего детей в летний период, чел.</t>
  </si>
  <si>
    <t>Всего детей в весенний, осенний и зимний периоды, чел.</t>
  </si>
  <si>
    <t>Коэффициент индексации, %</t>
  </si>
  <si>
    <t>Численность детей в лагерях с дневным пребыванием в летний период, чел.                            КI</t>
  </si>
  <si>
    <t>Кол-во рабочих дней в смене в летний период, ед.                    Д</t>
  </si>
  <si>
    <t>Численность детей в лагерях с дневным пребыванием в весенний, осенний и зимний периоды, чел.                          КII</t>
  </si>
  <si>
    <t>Кол-во рабочих дней в смене  в весенний, осенний и зимний периоды, ед.               Д</t>
  </si>
  <si>
    <t>Размер средств ОБ на оплату набора продуктов питания для детей в весенний, осенний и зимний периоды, руб.</t>
  </si>
  <si>
    <t>Численность детей в лагерях с дневным пребыванием в летний период, чел.                             КI</t>
  </si>
  <si>
    <t>Кол-во рабочих дней в смене в летний период, ед.                   Д</t>
  </si>
  <si>
    <t>Численность детей в лагерях с дневным пребыванием в весенний, осенний и зимний периоды, чел.                         КII</t>
  </si>
  <si>
    <t>Численность детей в лагерях с дневным пребыванием в летний период , чел.                            КI</t>
  </si>
  <si>
    <t>Размер средств ОБ на оплату набора продуктов питания для детей в летний период, руб.</t>
  </si>
  <si>
    <t>Численность детей на 2018 год</t>
  </si>
  <si>
    <t>Расчет субвенций на 2018 год</t>
  </si>
  <si>
    <t>Численность детей на 2019 год</t>
  </si>
  <si>
    <t>Расчет субвенций на 2019 год</t>
  </si>
  <si>
    <t>Субвенции на организацию отдыха и оздоровления детей в каникулярный период на 2018 год, руб.</t>
  </si>
  <si>
    <t>Субвенции на организацию отдыха и оздоровления детей в каникулярный период на 2019 год, руб.</t>
  </si>
  <si>
    <t>Субвенции на организацию отдыха и оздоровления детей в каникулярный период на 2020 год, руб.</t>
  </si>
  <si>
    <t>Численность детей на 2020 год</t>
  </si>
  <si>
    <t>Расчет субвенций на 2020 год</t>
  </si>
  <si>
    <t>Расчет субвенций бюджетам муниципальных образований Архангельской области на оплату набора продуктов питания в оздоровительных лагерях с дневным пребыванием детей на 2018 год и на плановый период 2019 и 2020 годов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</si>
</sst>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sz val="8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164" fontId="8" fillId="0" borderId="0" xfId="0" applyNumberFormat="1" applyFont="1"/>
    <xf numFmtId="4" fontId="8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34"/>
  <sheetViews>
    <sheetView tabSelected="1" workbookViewId="0">
      <selection activeCell="B1" sqref="B1:S1"/>
    </sheetView>
  </sheetViews>
  <sheetFormatPr defaultRowHeight="15"/>
  <cols>
    <col min="1" max="1" width="34" customWidth="1"/>
    <col min="2" max="2" width="10" bestFit="1" customWidth="1"/>
    <col min="11" max="11" width="10.5703125" customWidth="1"/>
    <col min="16" max="16" width="10.85546875" bestFit="1" customWidth="1"/>
    <col min="23" max="23" width="10" bestFit="1" customWidth="1"/>
    <col min="28" max="28" width="10" bestFit="1" customWidth="1"/>
    <col min="35" max="35" width="10" bestFit="1" customWidth="1"/>
  </cols>
  <sheetData>
    <row r="1" spans="1:39" ht="29.25" customHeight="1">
      <c r="B1" s="14" t="s">
        <v>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2"/>
    </row>
    <row r="2" spans="1:39" ht="30" customHeight="1">
      <c r="A2" s="13"/>
      <c r="B2" s="13" t="s">
        <v>63</v>
      </c>
      <c r="C2" s="13" t="s">
        <v>59</v>
      </c>
      <c r="D2" s="13"/>
      <c r="E2" s="13"/>
      <c r="F2" s="15" t="s">
        <v>60</v>
      </c>
      <c r="G2" s="15"/>
      <c r="H2" s="15"/>
      <c r="I2" s="15"/>
      <c r="J2" s="15"/>
      <c r="K2" s="15"/>
      <c r="L2" s="15"/>
      <c r="M2" s="15"/>
      <c r="N2" s="15"/>
      <c r="O2" s="15"/>
      <c r="P2" s="13" t="s">
        <v>64</v>
      </c>
      <c r="Q2" s="13" t="s">
        <v>61</v>
      </c>
      <c r="R2" s="13"/>
      <c r="S2" s="13"/>
      <c r="T2" s="15" t="s">
        <v>62</v>
      </c>
      <c r="U2" s="15"/>
      <c r="V2" s="15"/>
      <c r="W2" s="15"/>
      <c r="X2" s="15"/>
      <c r="Y2" s="15"/>
      <c r="Z2" s="15"/>
      <c r="AA2" s="15"/>
      <c r="AB2" s="13" t="s">
        <v>65</v>
      </c>
      <c r="AC2" s="13" t="s">
        <v>66</v>
      </c>
      <c r="AD2" s="13"/>
      <c r="AE2" s="13"/>
      <c r="AF2" s="15" t="s">
        <v>67</v>
      </c>
      <c r="AG2" s="15"/>
      <c r="AH2" s="15"/>
      <c r="AI2" s="15"/>
      <c r="AJ2" s="15"/>
      <c r="AK2" s="15"/>
      <c r="AL2" s="15"/>
      <c r="AM2" s="15"/>
    </row>
    <row r="3" spans="1:39" ht="78.75" customHeight="1">
      <c r="A3" s="13"/>
      <c r="B3" s="13"/>
      <c r="C3" s="13" t="s">
        <v>45</v>
      </c>
      <c r="D3" s="13" t="s">
        <v>46</v>
      </c>
      <c r="E3" s="13" t="s">
        <v>47</v>
      </c>
      <c r="F3" s="13" t="s">
        <v>0</v>
      </c>
      <c r="G3" s="13" t="s">
        <v>48</v>
      </c>
      <c r="H3" s="13" t="s">
        <v>30</v>
      </c>
      <c r="I3" s="13" t="s">
        <v>49</v>
      </c>
      <c r="J3" s="13" t="s">
        <v>50</v>
      </c>
      <c r="K3" s="13" t="s">
        <v>44</v>
      </c>
      <c r="L3" s="13" t="s">
        <v>51</v>
      </c>
      <c r="M3" s="13" t="s">
        <v>52</v>
      </c>
      <c r="N3" s="13" t="s">
        <v>53</v>
      </c>
      <c r="O3" s="13" t="s">
        <v>29</v>
      </c>
      <c r="P3" s="13"/>
      <c r="Q3" s="13" t="s">
        <v>45</v>
      </c>
      <c r="R3" s="13" t="s">
        <v>46</v>
      </c>
      <c r="S3" s="13" t="s">
        <v>47</v>
      </c>
      <c r="T3" s="13" t="s">
        <v>30</v>
      </c>
      <c r="U3" s="13" t="s">
        <v>54</v>
      </c>
      <c r="V3" s="13" t="s">
        <v>55</v>
      </c>
      <c r="W3" s="13" t="s">
        <v>44</v>
      </c>
      <c r="X3" s="13" t="s">
        <v>56</v>
      </c>
      <c r="Y3" s="13" t="s">
        <v>52</v>
      </c>
      <c r="Z3" s="13" t="s">
        <v>53</v>
      </c>
      <c r="AA3" s="13" t="s">
        <v>27</v>
      </c>
      <c r="AB3" s="13"/>
      <c r="AC3" s="13" t="s">
        <v>45</v>
      </c>
      <c r="AD3" s="13" t="s">
        <v>46</v>
      </c>
      <c r="AE3" s="13" t="s">
        <v>47</v>
      </c>
      <c r="AF3" s="13" t="s">
        <v>30</v>
      </c>
      <c r="AG3" s="13" t="s">
        <v>57</v>
      </c>
      <c r="AH3" s="13" t="s">
        <v>50</v>
      </c>
      <c r="AI3" s="13" t="s">
        <v>58</v>
      </c>
      <c r="AJ3" s="13" t="s">
        <v>51</v>
      </c>
      <c r="AK3" s="13" t="s">
        <v>52</v>
      </c>
      <c r="AL3" s="13" t="s">
        <v>53</v>
      </c>
      <c r="AM3" s="13" t="s">
        <v>28</v>
      </c>
    </row>
    <row r="4" spans="1:39" ht="63.7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</row>
    <row r="5" spans="1:39" ht="9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39" ht="16.5">
      <c r="A6" s="4">
        <v>1</v>
      </c>
      <c r="B6" s="4" t="s">
        <v>35</v>
      </c>
      <c r="C6" s="4" t="s">
        <v>31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 t="s">
        <v>32</v>
      </c>
      <c r="L6" s="4">
        <v>12</v>
      </c>
      <c r="M6" s="4">
        <v>13</v>
      </c>
      <c r="N6" s="4" t="s">
        <v>33</v>
      </c>
      <c r="O6" s="4" t="s">
        <v>34</v>
      </c>
      <c r="P6" s="4" t="s">
        <v>39</v>
      </c>
      <c r="Q6" s="4">
        <v>17</v>
      </c>
      <c r="R6" s="4">
        <v>18</v>
      </c>
      <c r="S6" s="4">
        <v>19</v>
      </c>
      <c r="T6" s="4">
        <v>20</v>
      </c>
      <c r="U6" s="4">
        <v>21</v>
      </c>
      <c r="V6" s="4">
        <v>22</v>
      </c>
      <c r="W6" s="4" t="s">
        <v>36</v>
      </c>
      <c r="X6" s="4">
        <v>24</v>
      </c>
      <c r="Y6" s="4">
        <v>25</v>
      </c>
      <c r="Z6" s="4" t="s">
        <v>37</v>
      </c>
      <c r="AA6" s="4" t="s">
        <v>38</v>
      </c>
      <c r="AB6" s="4" t="s">
        <v>43</v>
      </c>
      <c r="AC6" s="4">
        <v>29</v>
      </c>
      <c r="AD6" s="4">
        <v>30</v>
      </c>
      <c r="AE6" s="4">
        <v>31</v>
      </c>
      <c r="AF6" s="4">
        <v>32</v>
      </c>
      <c r="AG6" s="4">
        <v>33</v>
      </c>
      <c r="AH6" s="4">
        <v>34</v>
      </c>
      <c r="AI6" s="4" t="s">
        <v>40</v>
      </c>
      <c r="AJ6" s="4">
        <v>36</v>
      </c>
      <c r="AK6" s="4">
        <v>37</v>
      </c>
      <c r="AL6" s="4" t="s">
        <v>41</v>
      </c>
      <c r="AM6" s="4" t="s">
        <v>42</v>
      </c>
    </row>
    <row r="7" spans="1:39">
      <c r="A7" s="5" t="s">
        <v>1</v>
      </c>
      <c r="B7" s="6">
        <v>4365368</v>
      </c>
      <c r="C7" s="6">
        <v>2062</v>
      </c>
      <c r="D7" s="6">
        <v>1658</v>
      </c>
      <c r="E7" s="6">
        <v>404</v>
      </c>
      <c r="F7" s="6">
        <v>132</v>
      </c>
      <c r="G7" s="7">
        <v>1.04</v>
      </c>
      <c r="H7" s="6">
        <v>137</v>
      </c>
      <c r="I7" s="6">
        <v>1658</v>
      </c>
      <c r="J7" s="6">
        <v>18</v>
      </c>
      <c r="K7" s="6">
        <f t="shared" ref="K7:K31" si="0">H7*I7*J7</f>
        <v>4088628</v>
      </c>
      <c r="L7" s="6">
        <v>404</v>
      </c>
      <c r="M7" s="6">
        <v>5</v>
      </c>
      <c r="N7" s="6">
        <f>H7*L7*M7</f>
        <v>276740</v>
      </c>
      <c r="O7" s="6">
        <v>4365.3999999999996</v>
      </c>
      <c r="P7" s="6">
        <v>4365368</v>
      </c>
      <c r="Q7" s="6">
        <v>2062</v>
      </c>
      <c r="R7" s="6">
        <v>1658</v>
      </c>
      <c r="S7" s="6">
        <v>404</v>
      </c>
      <c r="T7" s="6">
        <v>137</v>
      </c>
      <c r="U7" s="6">
        <v>1658</v>
      </c>
      <c r="V7" s="6">
        <v>18</v>
      </c>
      <c r="W7" s="6">
        <f t="shared" ref="W7:W31" si="1">T7*U7*V7</f>
        <v>4088628</v>
      </c>
      <c r="X7" s="6">
        <v>404</v>
      </c>
      <c r="Y7" s="6">
        <v>5</v>
      </c>
      <c r="Z7" s="6">
        <f>T7*X7*Y7</f>
        <v>276740</v>
      </c>
      <c r="AA7" s="6">
        <v>4365.3999999999996</v>
      </c>
      <c r="AB7" s="6">
        <v>4365368</v>
      </c>
      <c r="AC7" s="6">
        <v>2062</v>
      </c>
      <c r="AD7" s="6">
        <v>1658</v>
      </c>
      <c r="AE7" s="6">
        <v>404</v>
      </c>
      <c r="AF7" s="6">
        <v>137</v>
      </c>
      <c r="AG7" s="6">
        <v>1658</v>
      </c>
      <c r="AH7" s="6">
        <v>18</v>
      </c>
      <c r="AI7" s="6">
        <f t="shared" ref="AI7:AI31" si="2">AF7*AG7*AH7</f>
        <v>4088628</v>
      </c>
      <c r="AJ7" s="6">
        <v>404</v>
      </c>
      <c r="AK7" s="6">
        <v>5</v>
      </c>
      <c r="AL7" s="6">
        <f>AF7*AJ7*AK7</f>
        <v>276740</v>
      </c>
      <c r="AM7" s="6">
        <v>4365.3999999999996</v>
      </c>
    </row>
    <row r="8" spans="1:39">
      <c r="A8" s="5" t="s">
        <v>2</v>
      </c>
      <c r="B8" s="6">
        <v>1808400</v>
      </c>
      <c r="C8" s="6">
        <v>950</v>
      </c>
      <c r="D8" s="6">
        <v>650</v>
      </c>
      <c r="E8" s="6">
        <v>300</v>
      </c>
      <c r="F8" s="6">
        <v>132</v>
      </c>
      <c r="G8" s="7">
        <v>1.04</v>
      </c>
      <c r="H8" s="6">
        <v>137</v>
      </c>
      <c r="I8" s="6">
        <v>650</v>
      </c>
      <c r="J8" s="6">
        <v>18</v>
      </c>
      <c r="K8" s="6">
        <f t="shared" si="0"/>
        <v>1602900</v>
      </c>
      <c r="L8" s="6">
        <v>300</v>
      </c>
      <c r="M8" s="6">
        <v>5</v>
      </c>
      <c r="N8" s="6">
        <f>H8*L8*M8</f>
        <v>205500</v>
      </c>
      <c r="O8" s="6">
        <v>1808.4</v>
      </c>
      <c r="P8" s="6">
        <v>1808400</v>
      </c>
      <c r="Q8" s="6">
        <v>950</v>
      </c>
      <c r="R8" s="6">
        <v>650</v>
      </c>
      <c r="S8" s="6">
        <v>300</v>
      </c>
      <c r="T8" s="6">
        <v>137</v>
      </c>
      <c r="U8" s="6">
        <v>650</v>
      </c>
      <c r="V8" s="6">
        <v>18</v>
      </c>
      <c r="W8" s="6">
        <f t="shared" si="1"/>
        <v>1602900</v>
      </c>
      <c r="X8" s="6">
        <v>300</v>
      </c>
      <c r="Y8" s="6">
        <v>5</v>
      </c>
      <c r="Z8" s="6">
        <f>T8*X8*Y8</f>
        <v>205500</v>
      </c>
      <c r="AA8" s="6">
        <v>1808.4</v>
      </c>
      <c r="AB8" s="6">
        <v>1808400</v>
      </c>
      <c r="AC8" s="6">
        <v>950</v>
      </c>
      <c r="AD8" s="6">
        <v>650</v>
      </c>
      <c r="AE8" s="6">
        <v>300</v>
      </c>
      <c r="AF8" s="6">
        <v>137</v>
      </c>
      <c r="AG8" s="6">
        <v>650</v>
      </c>
      <c r="AH8" s="6">
        <v>18</v>
      </c>
      <c r="AI8" s="6">
        <f t="shared" si="2"/>
        <v>1602900</v>
      </c>
      <c r="AJ8" s="6">
        <v>300</v>
      </c>
      <c r="AK8" s="6">
        <v>5</v>
      </c>
      <c r="AL8" s="6">
        <f>AF8*AJ8*AK8</f>
        <v>205500</v>
      </c>
      <c r="AM8" s="6">
        <v>1808.4</v>
      </c>
    </row>
    <row r="9" spans="1:39">
      <c r="A9" s="5" t="s">
        <v>3</v>
      </c>
      <c r="B9" s="6">
        <v>1260400</v>
      </c>
      <c r="C9" s="6">
        <v>670</v>
      </c>
      <c r="D9" s="6">
        <v>450</v>
      </c>
      <c r="E9" s="6">
        <v>220</v>
      </c>
      <c r="F9" s="6">
        <v>132</v>
      </c>
      <c r="G9" s="7">
        <v>1.04</v>
      </c>
      <c r="H9" s="6">
        <v>137</v>
      </c>
      <c r="I9" s="6">
        <v>450</v>
      </c>
      <c r="J9" s="6">
        <v>18</v>
      </c>
      <c r="K9" s="6">
        <f t="shared" si="0"/>
        <v>1109700</v>
      </c>
      <c r="L9" s="6">
        <v>220</v>
      </c>
      <c r="M9" s="6">
        <v>5</v>
      </c>
      <c r="N9" s="6">
        <f>H9*L9*M9</f>
        <v>150700</v>
      </c>
      <c r="O9" s="6">
        <v>1260.4000000000001</v>
      </c>
      <c r="P9" s="6">
        <v>1260400</v>
      </c>
      <c r="Q9" s="6">
        <v>670</v>
      </c>
      <c r="R9" s="6">
        <v>450</v>
      </c>
      <c r="S9" s="6">
        <v>220</v>
      </c>
      <c r="T9" s="6">
        <v>137</v>
      </c>
      <c r="U9" s="6">
        <v>450</v>
      </c>
      <c r="V9" s="6">
        <v>18</v>
      </c>
      <c r="W9" s="6">
        <f t="shared" si="1"/>
        <v>1109700</v>
      </c>
      <c r="X9" s="6">
        <v>220</v>
      </c>
      <c r="Y9" s="6">
        <v>5</v>
      </c>
      <c r="Z9" s="6">
        <f>T9*X9*Y9</f>
        <v>150700</v>
      </c>
      <c r="AA9" s="6">
        <v>1260.4000000000001</v>
      </c>
      <c r="AB9" s="6">
        <v>1260400</v>
      </c>
      <c r="AC9" s="6">
        <v>670</v>
      </c>
      <c r="AD9" s="6">
        <v>450</v>
      </c>
      <c r="AE9" s="6">
        <v>220</v>
      </c>
      <c r="AF9" s="6">
        <v>137</v>
      </c>
      <c r="AG9" s="6">
        <v>450</v>
      </c>
      <c r="AH9" s="6">
        <v>18</v>
      </c>
      <c r="AI9" s="6">
        <f t="shared" si="2"/>
        <v>1109700</v>
      </c>
      <c r="AJ9" s="6">
        <v>220</v>
      </c>
      <c r="AK9" s="6">
        <v>5</v>
      </c>
      <c r="AL9" s="6">
        <f>AF9*AJ9*AK9</f>
        <v>150700</v>
      </c>
      <c r="AM9" s="6">
        <v>1260.4000000000001</v>
      </c>
    </row>
    <row r="10" spans="1:39">
      <c r="A10" s="5" t="s">
        <v>4</v>
      </c>
      <c r="B10" s="6">
        <v>1553580</v>
      </c>
      <c r="C10" s="6">
        <v>630</v>
      </c>
      <c r="D10" s="6">
        <v>630</v>
      </c>
      <c r="E10" s="8"/>
      <c r="F10" s="6">
        <v>132</v>
      </c>
      <c r="G10" s="7">
        <v>1.04</v>
      </c>
      <c r="H10" s="6">
        <v>137</v>
      </c>
      <c r="I10" s="6">
        <v>630</v>
      </c>
      <c r="J10" s="6">
        <v>18</v>
      </c>
      <c r="K10" s="6">
        <f t="shared" si="0"/>
        <v>1553580</v>
      </c>
      <c r="L10" s="8"/>
      <c r="M10" s="6">
        <v>5</v>
      </c>
      <c r="N10" s="9"/>
      <c r="O10" s="6">
        <v>1553.6</v>
      </c>
      <c r="P10" s="6">
        <v>1553580</v>
      </c>
      <c r="Q10" s="6">
        <v>630</v>
      </c>
      <c r="R10" s="6">
        <v>630</v>
      </c>
      <c r="S10" s="8"/>
      <c r="T10" s="6">
        <v>137</v>
      </c>
      <c r="U10" s="6">
        <v>630</v>
      </c>
      <c r="V10" s="6">
        <v>18</v>
      </c>
      <c r="W10" s="6">
        <f t="shared" si="1"/>
        <v>1553580</v>
      </c>
      <c r="X10" s="8"/>
      <c r="Y10" s="6">
        <v>5</v>
      </c>
      <c r="Z10" s="9"/>
      <c r="AA10" s="6">
        <v>1553.6</v>
      </c>
      <c r="AB10" s="6">
        <v>1553580</v>
      </c>
      <c r="AC10" s="6">
        <v>630</v>
      </c>
      <c r="AD10" s="6">
        <v>630</v>
      </c>
      <c r="AE10" s="8"/>
      <c r="AF10" s="6">
        <v>137</v>
      </c>
      <c r="AG10" s="6">
        <v>630</v>
      </c>
      <c r="AH10" s="6">
        <v>18</v>
      </c>
      <c r="AI10" s="6">
        <f t="shared" si="2"/>
        <v>1553580</v>
      </c>
      <c r="AJ10" s="8"/>
      <c r="AK10" s="6">
        <v>5</v>
      </c>
      <c r="AL10" s="9"/>
      <c r="AM10" s="6">
        <v>1553.6</v>
      </c>
    </row>
    <row r="11" spans="1:39">
      <c r="A11" s="5" t="s">
        <v>5</v>
      </c>
      <c r="B11" s="6">
        <v>2255020</v>
      </c>
      <c r="C11" s="6">
        <v>1030</v>
      </c>
      <c r="D11" s="6">
        <v>870</v>
      </c>
      <c r="E11" s="6">
        <v>160</v>
      </c>
      <c r="F11" s="6">
        <v>132</v>
      </c>
      <c r="G11" s="7">
        <v>1.04</v>
      </c>
      <c r="H11" s="6">
        <v>137</v>
      </c>
      <c r="I11" s="6">
        <v>870</v>
      </c>
      <c r="J11" s="6">
        <v>18</v>
      </c>
      <c r="K11" s="6">
        <f t="shared" si="0"/>
        <v>2145420</v>
      </c>
      <c r="L11" s="6">
        <v>160</v>
      </c>
      <c r="M11" s="6">
        <v>5</v>
      </c>
      <c r="N11" s="6">
        <f>H11*L11*M11</f>
        <v>109600</v>
      </c>
      <c r="O11" s="6">
        <v>2255</v>
      </c>
      <c r="P11" s="6">
        <v>2255020</v>
      </c>
      <c r="Q11" s="6">
        <v>1030</v>
      </c>
      <c r="R11" s="6">
        <v>870</v>
      </c>
      <c r="S11" s="6">
        <v>160</v>
      </c>
      <c r="T11" s="6">
        <v>137</v>
      </c>
      <c r="U11" s="6">
        <v>870</v>
      </c>
      <c r="V11" s="6">
        <v>18</v>
      </c>
      <c r="W11" s="6">
        <f t="shared" si="1"/>
        <v>2145420</v>
      </c>
      <c r="X11" s="6">
        <v>160</v>
      </c>
      <c r="Y11" s="6">
        <v>5</v>
      </c>
      <c r="Z11" s="6">
        <f>T11*X11*Y11</f>
        <v>109600</v>
      </c>
      <c r="AA11" s="6">
        <v>2255</v>
      </c>
      <c r="AB11" s="6">
        <v>2255020</v>
      </c>
      <c r="AC11" s="6">
        <v>1030</v>
      </c>
      <c r="AD11" s="6">
        <v>870</v>
      </c>
      <c r="AE11" s="6">
        <v>160</v>
      </c>
      <c r="AF11" s="6">
        <v>137</v>
      </c>
      <c r="AG11" s="6">
        <v>870</v>
      </c>
      <c r="AH11" s="6">
        <v>18</v>
      </c>
      <c r="AI11" s="6">
        <f t="shared" si="2"/>
        <v>2145420</v>
      </c>
      <c r="AJ11" s="6">
        <v>160</v>
      </c>
      <c r="AK11" s="6">
        <v>5</v>
      </c>
      <c r="AL11" s="6">
        <f>AF11*AJ11*AK11</f>
        <v>109600</v>
      </c>
      <c r="AM11" s="6">
        <v>2255</v>
      </c>
    </row>
    <row r="12" spans="1:39">
      <c r="A12" s="5" t="s">
        <v>6</v>
      </c>
      <c r="B12" s="6">
        <v>1808400</v>
      </c>
      <c r="C12" s="6">
        <v>950</v>
      </c>
      <c r="D12" s="6">
        <v>650</v>
      </c>
      <c r="E12" s="6">
        <v>300</v>
      </c>
      <c r="F12" s="6">
        <v>132</v>
      </c>
      <c r="G12" s="7">
        <v>1.04</v>
      </c>
      <c r="H12" s="6">
        <v>137</v>
      </c>
      <c r="I12" s="6">
        <v>650</v>
      </c>
      <c r="J12" s="6">
        <v>18</v>
      </c>
      <c r="K12" s="6">
        <f t="shared" si="0"/>
        <v>1602900</v>
      </c>
      <c r="L12" s="6">
        <v>300</v>
      </c>
      <c r="M12" s="6">
        <v>5</v>
      </c>
      <c r="N12" s="6">
        <f>H12*L12*M12</f>
        <v>205500</v>
      </c>
      <c r="O12" s="6">
        <v>1808.4</v>
      </c>
      <c r="P12" s="6">
        <v>1808400</v>
      </c>
      <c r="Q12" s="6">
        <v>950</v>
      </c>
      <c r="R12" s="6">
        <v>650</v>
      </c>
      <c r="S12" s="6">
        <v>300</v>
      </c>
      <c r="T12" s="6">
        <v>137</v>
      </c>
      <c r="U12" s="6">
        <v>650</v>
      </c>
      <c r="V12" s="6">
        <v>18</v>
      </c>
      <c r="W12" s="6">
        <f t="shared" si="1"/>
        <v>1602900</v>
      </c>
      <c r="X12" s="6">
        <v>300</v>
      </c>
      <c r="Y12" s="6">
        <v>5</v>
      </c>
      <c r="Z12" s="6">
        <f>T12*X12*Y12</f>
        <v>205500</v>
      </c>
      <c r="AA12" s="6">
        <v>1808.4</v>
      </c>
      <c r="AB12" s="6">
        <v>1808400</v>
      </c>
      <c r="AC12" s="6">
        <v>950</v>
      </c>
      <c r="AD12" s="6">
        <v>650</v>
      </c>
      <c r="AE12" s="6">
        <v>300</v>
      </c>
      <c r="AF12" s="6">
        <v>137</v>
      </c>
      <c r="AG12" s="6">
        <v>650</v>
      </c>
      <c r="AH12" s="6">
        <v>18</v>
      </c>
      <c r="AI12" s="6">
        <f t="shared" si="2"/>
        <v>1602900</v>
      </c>
      <c r="AJ12" s="6">
        <v>300</v>
      </c>
      <c r="AK12" s="6">
        <v>5</v>
      </c>
      <c r="AL12" s="6">
        <f>AF12*AJ12*AK12</f>
        <v>205500</v>
      </c>
      <c r="AM12" s="6">
        <v>1808.4</v>
      </c>
    </row>
    <row r="13" spans="1:39">
      <c r="A13" s="5" t="s">
        <v>7</v>
      </c>
      <c r="B13" s="6">
        <v>1622080</v>
      </c>
      <c r="C13" s="6">
        <v>860</v>
      </c>
      <c r="D13" s="6">
        <v>580</v>
      </c>
      <c r="E13" s="6">
        <v>280</v>
      </c>
      <c r="F13" s="6">
        <v>132</v>
      </c>
      <c r="G13" s="7">
        <v>1.04</v>
      </c>
      <c r="H13" s="6">
        <v>137</v>
      </c>
      <c r="I13" s="6">
        <v>580</v>
      </c>
      <c r="J13" s="6">
        <v>18</v>
      </c>
      <c r="K13" s="6">
        <f t="shared" si="0"/>
        <v>1430280</v>
      </c>
      <c r="L13" s="6">
        <v>280</v>
      </c>
      <c r="M13" s="6">
        <v>5</v>
      </c>
      <c r="N13" s="6">
        <f>H13*L13*M13</f>
        <v>191800</v>
      </c>
      <c r="O13" s="6">
        <v>1622.1</v>
      </c>
      <c r="P13" s="6">
        <v>1622080</v>
      </c>
      <c r="Q13" s="6">
        <v>860</v>
      </c>
      <c r="R13" s="6">
        <v>580</v>
      </c>
      <c r="S13" s="6">
        <v>280</v>
      </c>
      <c r="T13" s="6">
        <v>137</v>
      </c>
      <c r="U13" s="6">
        <v>580</v>
      </c>
      <c r="V13" s="6">
        <v>18</v>
      </c>
      <c r="W13" s="6">
        <f t="shared" si="1"/>
        <v>1430280</v>
      </c>
      <c r="X13" s="6">
        <v>280</v>
      </c>
      <c r="Y13" s="6">
        <v>5</v>
      </c>
      <c r="Z13" s="6">
        <f>T13*X13*Y13</f>
        <v>191800</v>
      </c>
      <c r="AA13" s="6">
        <v>1622.1</v>
      </c>
      <c r="AB13" s="6">
        <v>1622080</v>
      </c>
      <c r="AC13" s="6">
        <v>860</v>
      </c>
      <c r="AD13" s="6">
        <v>580</v>
      </c>
      <c r="AE13" s="6">
        <v>280</v>
      </c>
      <c r="AF13" s="6">
        <v>137</v>
      </c>
      <c r="AG13" s="6">
        <v>580</v>
      </c>
      <c r="AH13" s="6">
        <v>18</v>
      </c>
      <c r="AI13" s="6">
        <f t="shared" si="2"/>
        <v>1430280</v>
      </c>
      <c r="AJ13" s="6">
        <v>280</v>
      </c>
      <c r="AK13" s="6">
        <v>5</v>
      </c>
      <c r="AL13" s="6">
        <f>AF13*AJ13*AK13</f>
        <v>191800</v>
      </c>
      <c r="AM13" s="6">
        <v>1622.1</v>
      </c>
    </row>
    <row r="14" spans="1:39">
      <c r="A14" s="5" t="s">
        <v>8</v>
      </c>
      <c r="B14" s="6">
        <v>1497410</v>
      </c>
      <c r="C14" s="6">
        <v>860</v>
      </c>
      <c r="D14" s="6">
        <v>510</v>
      </c>
      <c r="E14" s="6">
        <v>350</v>
      </c>
      <c r="F14" s="6">
        <v>132</v>
      </c>
      <c r="G14" s="7">
        <v>1.04</v>
      </c>
      <c r="H14" s="6">
        <v>137</v>
      </c>
      <c r="I14" s="6">
        <v>510</v>
      </c>
      <c r="J14" s="6">
        <v>18</v>
      </c>
      <c r="K14" s="6">
        <f t="shared" si="0"/>
        <v>1257660</v>
      </c>
      <c r="L14" s="6">
        <v>350</v>
      </c>
      <c r="M14" s="6">
        <v>5</v>
      </c>
      <c r="N14" s="6">
        <f>H14*L14*M14</f>
        <v>239750</v>
      </c>
      <c r="O14" s="6">
        <v>1497.4</v>
      </c>
      <c r="P14" s="6">
        <v>1497410</v>
      </c>
      <c r="Q14" s="6">
        <v>860</v>
      </c>
      <c r="R14" s="6">
        <v>510</v>
      </c>
      <c r="S14" s="6">
        <v>350</v>
      </c>
      <c r="T14" s="6">
        <v>137</v>
      </c>
      <c r="U14" s="6">
        <v>510</v>
      </c>
      <c r="V14" s="6">
        <v>18</v>
      </c>
      <c r="W14" s="6">
        <f t="shared" si="1"/>
        <v>1257660</v>
      </c>
      <c r="X14" s="6">
        <v>350</v>
      </c>
      <c r="Y14" s="6">
        <v>5</v>
      </c>
      <c r="Z14" s="6">
        <f>T14*X14*Y14</f>
        <v>239750</v>
      </c>
      <c r="AA14" s="6">
        <v>1497.4</v>
      </c>
      <c r="AB14" s="6">
        <v>1497410</v>
      </c>
      <c r="AC14" s="6">
        <v>860</v>
      </c>
      <c r="AD14" s="6">
        <v>510</v>
      </c>
      <c r="AE14" s="6">
        <v>350</v>
      </c>
      <c r="AF14" s="6">
        <v>137</v>
      </c>
      <c r="AG14" s="6">
        <v>510</v>
      </c>
      <c r="AH14" s="6">
        <v>18</v>
      </c>
      <c r="AI14" s="6">
        <f t="shared" si="2"/>
        <v>1257660</v>
      </c>
      <c r="AJ14" s="6">
        <v>350</v>
      </c>
      <c r="AK14" s="6">
        <v>5</v>
      </c>
      <c r="AL14" s="6">
        <f>AF14*AJ14*AK14</f>
        <v>239750</v>
      </c>
      <c r="AM14" s="6">
        <v>1497.4</v>
      </c>
    </row>
    <row r="15" spans="1:39">
      <c r="A15" s="5" t="s">
        <v>9</v>
      </c>
      <c r="B15" s="6">
        <v>2083770</v>
      </c>
      <c r="C15" s="6">
        <v>910</v>
      </c>
      <c r="D15" s="6">
        <v>820</v>
      </c>
      <c r="E15" s="6">
        <v>90</v>
      </c>
      <c r="F15" s="6">
        <v>132</v>
      </c>
      <c r="G15" s="7">
        <v>1.04</v>
      </c>
      <c r="H15" s="6">
        <v>137</v>
      </c>
      <c r="I15" s="6">
        <v>820</v>
      </c>
      <c r="J15" s="6">
        <v>18</v>
      </c>
      <c r="K15" s="6">
        <f t="shared" si="0"/>
        <v>2022120</v>
      </c>
      <c r="L15" s="6">
        <v>90</v>
      </c>
      <c r="M15" s="6">
        <v>5</v>
      </c>
      <c r="N15" s="6">
        <f>H15*L15*M15</f>
        <v>61650</v>
      </c>
      <c r="O15" s="6">
        <v>2083.8000000000002</v>
      </c>
      <c r="P15" s="6">
        <v>2083770</v>
      </c>
      <c r="Q15" s="6">
        <v>910</v>
      </c>
      <c r="R15" s="6">
        <v>820</v>
      </c>
      <c r="S15" s="6">
        <v>90</v>
      </c>
      <c r="T15" s="6">
        <v>137</v>
      </c>
      <c r="U15" s="6">
        <v>820</v>
      </c>
      <c r="V15" s="6">
        <v>18</v>
      </c>
      <c r="W15" s="6">
        <f t="shared" si="1"/>
        <v>2022120</v>
      </c>
      <c r="X15" s="6">
        <v>90</v>
      </c>
      <c r="Y15" s="6">
        <v>5</v>
      </c>
      <c r="Z15" s="6">
        <f>T15*X15*Y15</f>
        <v>61650</v>
      </c>
      <c r="AA15" s="6">
        <v>2083.8000000000002</v>
      </c>
      <c r="AB15" s="6">
        <v>2083770</v>
      </c>
      <c r="AC15" s="6">
        <v>910</v>
      </c>
      <c r="AD15" s="6">
        <v>820</v>
      </c>
      <c r="AE15" s="6">
        <v>90</v>
      </c>
      <c r="AF15" s="6">
        <v>137</v>
      </c>
      <c r="AG15" s="6">
        <v>820</v>
      </c>
      <c r="AH15" s="6">
        <v>18</v>
      </c>
      <c r="AI15" s="6">
        <f t="shared" si="2"/>
        <v>2022120</v>
      </c>
      <c r="AJ15" s="6">
        <v>90</v>
      </c>
      <c r="AK15" s="6">
        <v>5</v>
      </c>
      <c r="AL15" s="6">
        <f>AF15*AJ15*AK15</f>
        <v>61650</v>
      </c>
      <c r="AM15" s="6">
        <v>2083.8000000000002</v>
      </c>
    </row>
    <row r="16" spans="1:39">
      <c r="A16" s="5" t="s">
        <v>10</v>
      </c>
      <c r="B16" s="6">
        <v>875430</v>
      </c>
      <c r="C16" s="6">
        <v>355</v>
      </c>
      <c r="D16" s="6">
        <v>355</v>
      </c>
      <c r="E16" s="8"/>
      <c r="F16" s="6">
        <v>132</v>
      </c>
      <c r="G16" s="7">
        <v>1.04</v>
      </c>
      <c r="H16" s="6">
        <v>137</v>
      </c>
      <c r="I16" s="6">
        <v>355</v>
      </c>
      <c r="J16" s="6">
        <v>18</v>
      </c>
      <c r="K16" s="6">
        <f t="shared" si="0"/>
        <v>875430</v>
      </c>
      <c r="L16" s="8"/>
      <c r="M16" s="6">
        <v>5</v>
      </c>
      <c r="N16" s="6"/>
      <c r="O16" s="6">
        <v>875.4</v>
      </c>
      <c r="P16" s="6">
        <v>875430</v>
      </c>
      <c r="Q16" s="6">
        <v>355</v>
      </c>
      <c r="R16" s="6">
        <v>355</v>
      </c>
      <c r="S16" s="8"/>
      <c r="T16" s="6">
        <v>137</v>
      </c>
      <c r="U16" s="6">
        <v>355</v>
      </c>
      <c r="V16" s="6">
        <v>18</v>
      </c>
      <c r="W16" s="6">
        <f t="shared" si="1"/>
        <v>875430</v>
      </c>
      <c r="X16" s="8"/>
      <c r="Y16" s="6">
        <v>5</v>
      </c>
      <c r="Z16" s="6"/>
      <c r="AA16" s="6">
        <v>875.4</v>
      </c>
      <c r="AB16" s="6">
        <v>875430</v>
      </c>
      <c r="AC16" s="6">
        <v>355</v>
      </c>
      <c r="AD16" s="6">
        <v>355</v>
      </c>
      <c r="AE16" s="8"/>
      <c r="AF16" s="6">
        <v>137</v>
      </c>
      <c r="AG16" s="6">
        <v>355</v>
      </c>
      <c r="AH16" s="6">
        <v>18</v>
      </c>
      <c r="AI16" s="6">
        <f t="shared" si="2"/>
        <v>875430</v>
      </c>
      <c r="AJ16" s="8"/>
      <c r="AK16" s="6">
        <v>5</v>
      </c>
      <c r="AL16" s="6"/>
      <c r="AM16" s="6">
        <v>875.4</v>
      </c>
    </row>
    <row r="17" spans="1:39">
      <c r="A17" s="5" t="s">
        <v>11</v>
      </c>
      <c r="B17" s="6">
        <v>2182410</v>
      </c>
      <c r="C17" s="6">
        <v>950</v>
      </c>
      <c r="D17" s="6">
        <v>860</v>
      </c>
      <c r="E17" s="6">
        <v>90</v>
      </c>
      <c r="F17" s="6">
        <v>132</v>
      </c>
      <c r="G17" s="7">
        <v>1.04</v>
      </c>
      <c r="H17" s="6">
        <v>137</v>
      </c>
      <c r="I17" s="6">
        <v>860</v>
      </c>
      <c r="J17" s="6">
        <v>18</v>
      </c>
      <c r="K17" s="6">
        <f t="shared" si="0"/>
        <v>2120760</v>
      </c>
      <c r="L17" s="6">
        <v>90</v>
      </c>
      <c r="M17" s="6">
        <v>5</v>
      </c>
      <c r="N17" s="6">
        <f t="shared" ref="N17" si="3">H17*L17*M17</f>
        <v>61650</v>
      </c>
      <c r="O17" s="6">
        <v>2182.4</v>
      </c>
      <c r="P17" s="6">
        <v>2182410</v>
      </c>
      <c r="Q17" s="6">
        <v>950</v>
      </c>
      <c r="R17" s="6">
        <v>860</v>
      </c>
      <c r="S17" s="6">
        <v>90</v>
      </c>
      <c r="T17" s="6">
        <v>137</v>
      </c>
      <c r="U17" s="6">
        <v>860</v>
      </c>
      <c r="V17" s="6">
        <v>18</v>
      </c>
      <c r="W17" s="6">
        <f t="shared" si="1"/>
        <v>2120760</v>
      </c>
      <c r="X17" s="6">
        <v>90</v>
      </c>
      <c r="Y17" s="6">
        <v>5</v>
      </c>
      <c r="Z17" s="6">
        <f t="shared" ref="Z17" si="4">T17*X17*Y17</f>
        <v>61650</v>
      </c>
      <c r="AA17" s="6">
        <v>2182.4</v>
      </c>
      <c r="AB17" s="6">
        <v>2182410</v>
      </c>
      <c r="AC17" s="6">
        <v>950</v>
      </c>
      <c r="AD17" s="6">
        <v>860</v>
      </c>
      <c r="AE17" s="6">
        <v>90</v>
      </c>
      <c r="AF17" s="6">
        <v>137</v>
      </c>
      <c r="AG17" s="6">
        <v>860</v>
      </c>
      <c r="AH17" s="6">
        <v>18</v>
      </c>
      <c r="AI17" s="6">
        <f t="shared" si="2"/>
        <v>2120760</v>
      </c>
      <c r="AJ17" s="6">
        <v>90</v>
      </c>
      <c r="AK17" s="6">
        <v>5</v>
      </c>
      <c r="AL17" s="6">
        <f t="shared" ref="AL17" si="5">AF17*AJ17*AK17</f>
        <v>61650</v>
      </c>
      <c r="AM17" s="6">
        <v>2182.4</v>
      </c>
    </row>
    <row r="18" spans="1:39">
      <c r="A18" s="5" t="s">
        <v>12</v>
      </c>
      <c r="B18" s="6">
        <v>3452400</v>
      </c>
      <c r="C18" s="6">
        <v>1400</v>
      </c>
      <c r="D18" s="6">
        <v>1400</v>
      </c>
      <c r="E18" s="8"/>
      <c r="F18" s="6">
        <v>132</v>
      </c>
      <c r="G18" s="7">
        <v>1.04</v>
      </c>
      <c r="H18" s="6">
        <v>137</v>
      </c>
      <c r="I18" s="6">
        <v>1400</v>
      </c>
      <c r="J18" s="6">
        <v>18</v>
      </c>
      <c r="K18" s="6">
        <f t="shared" si="0"/>
        <v>3452400</v>
      </c>
      <c r="L18" s="8"/>
      <c r="M18" s="6">
        <v>5</v>
      </c>
      <c r="N18" s="9"/>
      <c r="O18" s="6">
        <v>3452.4</v>
      </c>
      <c r="P18" s="6">
        <v>3452400</v>
      </c>
      <c r="Q18" s="6">
        <v>1400</v>
      </c>
      <c r="R18" s="6">
        <v>1400</v>
      </c>
      <c r="S18" s="8"/>
      <c r="T18" s="6">
        <v>137</v>
      </c>
      <c r="U18" s="6">
        <v>1400</v>
      </c>
      <c r="V18" s="6">
        <v>18</v>
      </c>
      <c r="W18" s="6">
        <f t="shared" si="1"/>
        <v>3452400</v>
      </c>
      <c r="X18" s="8"/>
      <c r="Y18" s="6">
        <v>5</v>
      </c>
      <c r="Z18" s="9"/>
      <c r="AA18" s="6">
        <v>3452.4</v>
      </c>
      <c r="AB18" s="6">
        <v>3452400</v>
      </c>
      <c r="AC18" s="6">
        <v>1400</v>
      </c>
      <c r="AD18" s="6">
        <v>1400</v>
      </c>
      <c r="AE18" s="8"/>
      <c r="AF18" s="6">
        <v>137</v>
      </c>
      <c r="AG18" s="6">
        <v>1400</v>
      </c>
      <c r="AH18" s="6">
        <v>18</v>
      </c>
      <c r="AI18" s="6">
        <f t="shared" si="2"/>
        <v>3452400</v>
      </c>
      <c r="AJ18" s="8"/>
      <c r="AK18" s="6">
        <v>5</v>
      </c>
      <c r="AL18" s="9"/>
      <c r="AM18" s="6">
        <v>3452.4</v>
      </c>
    </row>
    <row r="19" spans="1:39">
      <c r="A19" s="5" t="s">
        <v>13</v>
      </c>
      <c r="B19" s="6">
        <v>3027700</v>
      </c>
      <c r="C19" s="6">
        <v>1300</v>
      </c>
      <c r="D19" s="6">
        <v>1200</v>
      </c>
      <c r="E19" s="6">
        <v>100</v>
      </c>
      <c r="F19" s="6">
        <v>132</v>
      </c>
      <c r="G19" s="7">
        <v>1.04</v>
      </c>
      <c r="H19" s="6">
        <v>137</v>
      </c>
      <c r="I19" s="6">
        <v>1200</v>
      </c>
      <c r="J19" s="6">
        <v>18</v>
      </c>
      <c r="K19" s="6">
        <f t="shared" si="0"/>
        <v>2959200</v>
      </c>
      <c r="L19" s="6">
        <v>100</v>
      </c>
      <c r="M19" s="6">
        <v>5</v>
      </c>
      <c r="N19" s="6">
        <f>H19*L19*M19</f>
        <v>68500</v>
      </c>
      <c r="O19" s="6">
        <v>3027.7</v>
      </c>
      <c r="P19" s="6">
        <v>3027700</v>
      </c>
      <c r="Q19" s="6">
        <v>1300</v>
      </c>
      <c r="R19" s="6">
        <v>1200</v>
      </c>
      <c r="S19" s="6">
        <v>100</v>
      </c>
      <c r="T19" s="6">
        <v>137</v>
      </c>
      <c r="U19" s="6">
        <v>1200</v>
      </c>
      <c r="V19" s="6">
        <v>18</v>
      </c>
      <c r="W19" s="6">
        <f t="shared" si="1"/>
        <v>2959200</v>
      </c>
      <c r="X19" s="6">
        <v>100</v>
      </c>
      <c r="Y19" s="6">
        <v>5</v>
      </c>
      <c r="Z19" s="6">
        <f>T19*X19*Y19</f>
        <v>68500</v>
      </c>
      <c r="AA19" s="6">
        <v>3027.7</v>
      </c>
      <c r="AB19" s="6">
        <v>3027700</v>
      </c>
      <c r="AC19" s="6">
        <v>1300</v>
      </c>
      <c r="AD19" s="6">
        <v>1200</v>
      </c>
      <c r="AE19" s="6">
        <v>100</v>
      </c>
      <c r="AF19" s="6">
        <v>137</v>
      </c>
      <c r="AG19" s="6">
        <v>1200</v>
      </c>
      <c r="AH19" s="6">
        <v>18</v>
      </c>
      <c r="AI19" s="6">
        <f t="shared" si="2"/>
        <v>2959200</v>
      </c>
      <c r="AJ19" s="6">
        <v>100</v>
      </c>
      <c r="AK19" s="6">
        <v>5</v>
      </c>
      <c r="AL19" s="6">
        <f>AF19*AJ19*AK19</f>
        <v>68500</v>
      </c>
      <c r="AM19" s="6">
        <v>3027.7</v>
      </c>
    </row>
    <row r="20" spans="1:39">
      <c r="A20" s="5" t="s">
        <v>14</v>
      </c>
      <c r="B20" s="6">
        <v>3815450</v>
      </c>
      <c r="C20" s="6">
        <v>1930</v>
      </c>
      <c r="D20" s="6">
        <v>1400</v>
      </c>
      <c r="E20" s="6">
        <v>530</v>
      </c>
      <c r="F20" s="6">
        <v>132</v>
      </c>
      <c r="G20" s="7">
        <v>1.04</v>
      </c>
      <c r="H20" s="6">
        <v>137</v>
      </c>
      <c r="I20" s="6">
        <v>1400</v>
      </c>
      <c r="J20" s="6">
        <v>18</v>
      </c>
      <c r="K20" s="6">
        <f t="shared" si="0"/>
        <v>3452400</v>
      </c>
      <c r="L20" s="6">
        <v>530</v>
      </c>
      <c r="M20" s="6">
        <v>5</v>
      </c>
      <c r="N20" s="6">
        <f>H20*L20*M20</f>
        <v>363050</v>
      </c>
      <c r="O20" s="6">
        <v>3815.5</v>
      </c>
      <c r="P20" s="6">
        <v>3815450</v>
      </c>
      <c r="Q20" s="6">
        <v>1930</v>
      </c>
      <c r="R20" s="6">
        <v>1400</v>
      </c>
      <c r="S20" s="6">
        <v>530</v>
      </c>
      <c r="T20" s="6">
        <v>137</v>
      </c>
      <c r="U20" s="6">
        <v>1400</v>
      </c>
      <c r="V20" s="6">
        <v>18</v>
      </c>
      <c r="W20" s="6">
        <f t="shared" si="1"/>
        <v>3452400</v>
      </c>
      <c r="X20" s="6">
        <v>530</v>
      </c>
      <c r="Y20" s="6">
        <v>5</v>
      </c>
      <c r="Z20" s="6">
        <f>T20*X20*Y20</f>
        <v>363050</v>
      </c>
      <c r="AA20" s="6">
        <v>3815.5</v>
      </c>
      <c r="AB20" s="6">
        <v>3815450</v>
      </c>
      <c r="AC20" s="6">
        <v>1930</v>
      </c>
      <c r="AD20" s="6">
        <v>1400</v>
      </c>
      <c r="AE20" s="6">
        <v>530</v>
      </c>
      <c r="AF20" s="6">
        <v>137</v>
      </c>
      <c r="AG20" s="6">
        <v>1400</v>
      </c>
      <c r="AH20" s="6">
        <v>18</v>
      </c>
      <c r="AI20" s="6">
        <f t="shared" si="2"/>
        <v>3452400</v>
      </c>
      <c r="AJ20" s="6">
        <v>530</v>
      </c>
      <c r="AK20" s="6">
        <v>5</v>
      </c>
      <c r="AL20" s="6">
        <f>AF20*AJ20*AK20</f>
        <v>363050</v>
      </c>
      <c r="AM20" s="6">
        <v>3815.5</v>
      </c>
    </row>
    <row r="21" spans="1:39">
      <c r="A21" s="5" t="s">
        <v>15</v>
      </c>
      <c r="B21" s="6">
        <v>3699000</v>
      </c>
      <c r="C21" s="6">
        <v>1500</v>
      </c>
      <c r="D21" s="6">
        <v>1500</v>
      </c>
      <c r="E21" s="8"/>
      <c r="F21" s="6">
        <v>132</v>
      </c>
      <c r="G21" s="7">
        <v>1.04</v>
      </c>
      <c r="H21" s="6">
        <v>137</v>
      </c>
      <c r="I21" s="6">
        <v>1500</v>
      </c>
      <c r="J21" s="6">
        <v>18</v>
      </c>
      <c r="K21" s="6">
        <f t="shared" si="0"/>
        <v>3699000</v>
      </c>
      <c r="L21" s="8"/>
      <c r="M21" s="6">
        <v>5</v>
      </c>
      <c r="N21" s="9"/>
      <c r="O21" s="6">
        <v>3699</v>
      </c>
      <c r="P21" s="6">
        <v>3699000</v>
      </c>
      <c r="Q21" s="6">
        <v>1500</v>
      </c>
      <c r="R21" s="6">
        <v>1500</v>
      </c>
      <c r="S21" s="8"/>
      <c r="T21" s="6">
        <v>137</v>
      </c>
      <c r="U21" s="6">
        <v>1500</v>
      </c>
      <c r="V21" s="6">
        <v>18</v>
      </c>
      <c r="W21" s="6">
        <f t="shared" si="1"/>
        <v>3699000</v>
      </c>
      <c r="X21" s="8"/>
      <c r="Y21" s="6">
        <v>5</v>
      </c>
      <c r="Z21" s="9"/>
      <c r="AA21" s="6">
        <v>3699</v>
      </c>
      <c r="AB21" s="6">
        <v>3699000</v>
      </c>
      <c r="AC21" s="6">
        <v>1500</v>
      </c>
      <c r="AD21" s="6">
        <v>1500</v>
      </c>
      <c r="AE21" s="8"/>
      <c r="AF21" s="6">
        <v>137</v>
      </c>
      <c r="AG21" s="6">
        <v>1500</v>
      </c>
      <c r="AH21" s="6">
        <v>18</v>
      </c>
      <c r="AI21" s="6">
        <f t="shared" si="2"/>
        <v>3699000</v>
      </c>
      <c r="AJ21" s="8"/>
      <c r="AK21" s="6">
        <v>5</v>
      </c>
      <c r="AL21" s="9"/>
      <c r="AM21" s="6">
        <v>3699</v>
      </c>
    </row>
    <row r="22" spans="1:39">
      <c r="A22" s="5" t="s">
        <v>16</v>
      </c>
      <c r="B22" s="6">
        <v>2145420</v>
      </c>
      <c r="C22" s="6">
        <v>870</v>
      </c>
      <c r="D22" s="6">
        <v>870</v>
      </c>
      <c r="E22" s="8"/>
      <c r="F22" s="6">
        <v>132</v>
      </c>
      <c r="G22" s="7">
        <v>1.04</v>
      </c>
      <c r="H22" s="6">
        <v>137</v>
      </c>
      <c r="I22" s="6">
        <v>870</v>
      </c>
      <c r="J22" s="6">
        <v>18</v>
      </c>
      <c r="K22" s="6">
        <f t="shared" si="0"/>
        <v>2145420</v>
      </c>
      <c r="L22" s="8"/>
      <c r="M22" s="6">
        <v>5</v>
      </c>
      <c r="N22" s="9"/>
      <c r="O22" s="6">
        <v>2145.4</v>
      </c>
      <c r="P22" s="6">
        <v>2145420</v>
      </c>
      <c r="Q22" s="6">
        <v>870</v>
      </c>
      <c r="R22" s="6">
        <v>870</v>
      </c>
      <c r="S22" s="8"/>
      <c r="T22" s="6">
        <v>137</v>
      </c>
      <c r="U22" s="6">
        <v>870</v>
      </c>
      <c r="V22" s="6">
        <v>18</v>
      </c>
      <c r="W22" s="6">
        <f t="shared" si="1"/>
        <v>2145420</v>
      </c>
      <c r="X22" s="8"/>
      <c r="Y22" s="6">
        <v>5</v>
      </c>
      <c r="Z22" s="9"/>
      <c r="AA22" s="6">
        <v>2145.4</v>
      </c>
      <c r="AB22" s="6">
        <v>2145420</v>
      </c>
      <c r="AC22" s="6">
        <v>870</v>
      </c>
      <c r="AD22" s="6">
        <v>870</v>
      </c>
      <c r="AE22" s="8"/>
      <c r="AF22" s="6">
        <v>137</v>
      </c>
      <c r="AG22" s="6">
        <v>870</v>
      </c>
      <c r="AH22" s="6">
        <v>18</v>
      </c>
      <c r="AI22" s="6">
        <f t="shared" si="2"/>
        <v>2145420</v>
      </c>
      <c r="AJ22" s="8"/>
      <c r="AK22" s="6">
        <v>5</v>
      </c>
      <c r="AL22" s="9"/>
      <c r="AM22" s="6">
        <v>2145.4</v>
      </c>
    </row>
    <row r="23" spans="1:39">
      <c r="A23" s="5" t="s">
        <v>17</v>
      </c>
      <c r="B23" s="6">
        <v>6586138</v>
      </c>
      <c r="C23" s="6">
        <v>2743</v>
      </c>
      <c r="D23" s="6">
        <v>2643</v>
      </c>
      <c r="E23" s="6">
        <v>100</v>
      </c>
      <c r="F23" s="6">
        <v>132</v>
      </c>
      <c r="G23" s="7">
        <v>1.04</v>
      </c>
      <c r="H23" s="6">
        <v>137</v>
      </c>
      <c r="I23" s="6">
        <v>2643</v>
      </c>
      <c r="J23" s="6">
        <v>18</v>
      </c>
      <c r="K23" s="6">
        <f t="shared" si="0"/>
        <v>6517638</v>
      </c>
      <c r="L23" s="6">
        <v>100</v>
      </c>
      <c r="M23" s="6">
        <v>5</v>
      </c>
      <c r="N23" s="6">
        <f>H23*L23*M23</f>
        <v>68500</v>
      </c>
      <c r="O23" s="6">
        <v>6586.1</v>
      </c>
      <c r="P23" s="6">
        <v>6586138</v>
      </c>
      <c r="Q23" s="6">
        <v>2743</v>
      </c>
      <c r="R23" s="6">
        <v>2643</v>
      </c>
      <c r="S23" s="6">
        <v>100</v>
      </c>
      <c r="T23" s="6">
        <v>137</v>
      </c>
      <c r="U23" s="6">
        <v>2643</v>
      </c>
      <c r="V23" s="6">
        <v>18</v>
      </c>
      <c r="W23" s="6">
        <f t="shared" si="1"/>
        <v>6517638</v>
      </c>
      <c r="X23" s="6">
        <v>100</v>
      </c>
      <c r="Y23" s="6">
        <v>5</v>
      </c>
      <c r="Z23" s="6">
        <f>T23*X23*Y23</f>
        <v>68500</v>
      </c>
      <c r="AA23" s="6">
        <v>6586.1</v>
      </c>
      <c r="AB23" s="6">
        <v>6586138</v>
      </c>
      <c r="AC23" s="6">
        <v>2743</v>
      </c>
      <c r="AD23" s="6">
        <v>2643</v>
      </c>
      <c r="AE23" s="6">
        <v>100</v>
      </c>
      <c r="AF23" s="6">
        <v>137</v>
      </c>
      <c r="AG23" s="6">
        <v>2643</v>
      </c>
      <c r="AH23" s="6">
        <v>18</v>
      </c>
      <c r="AI23" s="6">
        <f t="shared" si="2"/>
        <v>6517638</v>
      </c>
      <c r="AJ23" s="6">
        <v>100</v>
      </c>
      <c r="AK23" s="6">
        <v>5</v>
      </c>
      <c r="AL23" s="6">
        <f>AF23*AJ23*AK23</f>
        <v>68500</v>
      </c>
      <c r="AM23" s="6">
        <v>6586.1</v>
      </c>
    </row>
    <row r="24" spans="1:39">
      <c r="A24" s="5" t="s">
        <v>18</v>
      </c>
      <c r="B24" s="6">
        <v>2198850</v>
      </c>
      <c r="C24" s="6">
        <v>1000</v>
      </c>
      <c r="D24" s="6">
        <v>850</v>
      </c>
      <c r="E24" s="6">
        <v>150</v>
      </c>
      <c r="F24" s="6">
        <v>132</v>
      </c>
      <c r="G24" s="7">
        <v>1.04</v>
      </c>
      <c r="H24" s="6">
        <v>137</v>
      </c>
      <c r="I24" s="6">
        <v>850</v>
      </c>
      <c r="J24" s="6">
        <v>18</v>
      </c>
      <c r="K24" s="6">
        <f t="shared" si="0"/>
        <v>2096100</v>
      </c>
      <c r="L24" s="6">
        <v>150</v>
      </c>
      <c r="M24" s="6">
        <v>5</v>
      </c>
      <c r="N24" s="6">
        <f t="shared" ref="N24:N25" si="6">H24*L24*M24</f>
        <v>102750</v>
      </c>
      <c r="O24" s="6">
        <v>2198.9</v>
      </c>
      <c r="P24" s="6">
        <v>2198850</v>
      </c>
      <c r="Q24" s="6">
        <v>1000</v>
      </c>
      <c r="R24" s="6">
        <v>850</v>
      </c>
      <c r="S24" s="6">
        <v>150</v>
      </c>
      <c r="T24" s="6">
        <v>137</v>
      </c>
      <c r="U24" s="6">
        <v>850</v>
      </c>
      <c r="V24" s="6">
        <v>18</v>
      </c>
      <c r="W24" s="6">
        <f t="shared" si="1"/>
        <v>2096100</v>
      </c>
      <c r="X24" s="6">
        <v>150</v>
      </c>
      <c r="Y24" s="6">
        <v>5</v>
      </c>
      <c r="Z24" s="6">
        <f t="shared" ref="Z24:Z25" si="7">T24*X24*Y24</f>
        <v>102750</v>
      </c>
      <c r="AA24" s="6">
        <v>2198.9</v>
      </c>
      <c r="AB24" s="6">
        <v>2198850</v>
      </c>
      <c r="AC24" s="6">
        <v>1000</v>
      </c>
      <c r="AD24" s="6">
        <v>850</v>
      </c>
      <c r="AE24" s="6">
        <v>150</v>
      </c>
      <c r="AF24" s="6">
        <v>137</v>
      </c>
      <c r="AG24" s="6">
        <v>850</v>
      </c>
      <c r="AH24" s="6">
        <v>18</v>
      </c>
      <c r="AI24" s="6">
        <f t="shared" si="2"/>
        <v>2096100</v>
      </c>
      <c r="AJ24" s="6">
        <v>150</v>
      </c>
      <c r="AK24" s="6">
        <v>5</v>
      </c>
      <c r="AL24" s="6">
        <f t="shared" ref="AL24:AL25" si="8">AF24*AJ24*AK24</f>
        <v>102750</v>
      </c>
      <c r="AM24" s="6">
        <v>2198.9</v>
      </c>
    </row>
    <row r="25" spans="1:39">
      <c r="A25" s="5" t="s">
        <v>19</v>
      </c>
      <c r="B25" s="6">
        <v>1739900</v>
      </c>
      <c r="C25" s="6">
        <v>850</v>
      </c>
      <c r="D25" s="6">
        <v>650</v>
      </c>
      <c r="E25" s="6">
        <v>200</v>
      </c>
      <c r="F25" s="6">
        <v>132</v>
      </c>
      <c r="G25" s="7">
        <v>1.04</v>
      </c>
      <c r="H25" s="6">
        <v>137</v>
      </c>
      <c r="I25" s="6">
        <v>650</v>
      </c>
      <c r="J25" s="6">
        <v>18</v>
      </c>
      <c r="K25" s="6">
        <f t="shared" si="0"/>
        <v>1602900</v>
      </c>
      <c r="L25" s="6">
        <v>200</v>
      </c>
      <c r="M25" s="6">
        <v>5</v>
      </c>
      <c r="N25" s="6">
        <f t="shared" si="6"/>
        <v>137000</v>
      </c>
      <c r="O25" s="6">
        <v>1739.9</v>
      </c>
      <c r="P25" s="6">
        <v>1739900</v>
      </c>
      <c r="Q25" s="6">
        <v>850</v>
      </c>
      <c r="R25" s="6">
        <v>650</v>
      </c>
      <c r="S25" s="6">
        <v>200</v>
      </c>
      <c r="T25" s="6">
        <v>137</v>
      </c>
      <c r="U25" s="6">
        <v>650</v>
      </c>
      <c r="V25" s="6">
        <v>18</v>
      </c>
      <c r="W25" s="6">
        <f t="shared" si="1"/>
        <v>1602900</v>
      </c>
      <c r="X25" s="6">
        <v>200</v>
      </c>
      <c r="Y25" s="6">
        <v>5</v>
      </c>
      <c r="Z25" s="6">
        <f t="shared" si="7"/>
        <v>137000</v>
      </c>
      <c r="AA25" s="6">
        <v>1739.9</v>
      </c>
      <c r="AB25" s="6">
        <v>1739900</v>
      </c>
      <c r="AC25" s="6">
        <v>850</v>
      </c>
      <c r="AD25" s="6">
        <v>650</v>
      </c>
      <c r="AE25" s="6">
        <v>200</v>
      </c>
      <c r="AF25" s="6">
        <v>137</v>
      </c>
      <c r="AG25" s="6">
        <v>650</v>
      </c>
      <c r="AH25" s="6">
        <v>18</v>
      </c>
      <c r="AI25" s="6">
        <f t="shared" si="2"/>
        <v>1602900</v>
      </c>
      <c r="AJ25" s="6">
        <v>200</v>
      </c>
      <c r="AK25" s="6">
        <v>5</v>
      </c>
      <c r="AL25" s="6">
        <f t="shared" si="8"/>
        <v>137000</v>
      </c>
      <c r="AM25" s="6">
        <v>1739.9</v>
      </c>
    </row>
    <row r="26" spans="1:39">
      <c r="A26" s="5" t="s">
        <v>20</v>
      </c>
      <c r="B26" s="6">
        <v>10214172</v>
      </c>
      <c r="C26" s="6">
        <v>4142</v>
      </c>
      <c r="D26" s="6">
        <v>4142</v>
      </c>
      <c r="E26" s="8"/>
      <c r="F26" s="6">
        <v>132</v>
      </c>
      <c r="G26" s="7">
        <v>1.04</v>
      </c>
      <c r="H26" s="6">
        <v>137</v>
      </c>
      <c r="I26" s="6">
        <v>4142</v>
      </c>
      <c r="J26" s="6">
        <v>18</v>
      </c>
      <c r="K26" s="6">
        <f t="shared" si="0"/>
        <v>10214172</v>
      </c>
      <c r="L26" s="8"/>
      <c r="M26" s="6">
        <v>5</v>
      </c>
      <c r="N26" s="9"/>
      <c r="O26" s="6">
        <v>10214.200000000001</v>
      </c>
      <c r="P26" s="6">
        <v>10214172</v>
      </c>
      <c r="Q26" s="6">
        <v>4142</v>
      </c>
      <c r="R26" s="6">
        <v>4142</v>
      </c>
      <c r="S26" s="8"/>
      <c r="T26" s="6">
        <v>137</v>
      </c>
      <c r="U26" s="6">
        <v>4142</v>
      </c>
      <c r="V26" s="6">
        <v>18</v>
      </c>
      <c r="W26" s="6">
        <f t="shared" si="1"/>
        <v>10214172</v>
      </c>
      <c r="X26" s="8"/>
      <c r="Y26" s="6">
        <v>5</v>
      </c>
      <c r="Z26" s="9"/>
      <c r="AA26" s="6">
        <v>10214.200000000001</v>
      </c>
      <c r="AB26" s="6">
        <v>10214172</v>
      </c>
      <c r="AC26" s="6">
        <v>4142</v>
      </c>
      <c r="AD26" s="6">
        <v>4142</v>
      </c>
      <c r="AE26" s="8"/>
      <c r="AF26" s="6">
        <v>137</v>
      </c>
      <c r="AG26" s="6">
        <v>4142</v>
      </c>
      <c r="AH26" s="6">
        <v>18</v>
      </c>
      <c r="AI26" s="6">
        <f t="shared" si="2"/>
        <v>10214172</v>
      </c>
      <c r="AJ26" s="8"/>
      <c r="AK26" s="6">
        <v>5</v>
      </c>
      <c r="AL26" s="9"/>
      <c r="AM26" s="6">
        <v>10214.200000000001</v>
      </c>
    </row>
    <row r="27" spans="1:39">
      <c r="A27" s="5" t="s">
        <v>21</v>
      </c>
      <c r="B27" s="6">
        <v>2441340</v>
      </c>
      <c r="C27" s="6">
        <v>990</v>
      </c>
      <c r="D27" s="6">
        <v>990</v>
      </c>
      <c r="E27" s="8"/>
      <c r="F27" s="6">
        <v>132</v>
      </c>
      <c r="G27" s="7">
        <v>1.04</v>
      </c>
      <c r="H27" s="6">
        <v>137</v>
      </c>
      <c r="I27" s="6">
        <v>990</v>
      </c>
      <c r="J27" s="6">
        <v>18</v>
      </c>
      <c r="K27" s="6">
        <f t="shared" si="0"/>
        <v>2441340</v>
      </c>
      <c r="L27" s="8"/>
      <c r="M27" s="6">
        <v>5</v>
      </c>
      <c r="N27" s="9"/>
      <c r="O27" s="6">
        <v>2441.3000000000002</v>
      </c>
      <c r="P27" s="6">
        <v>2441340</v>
      </c>
      <c r="Q27" s="6">
        <v>990</v>
      </c>
      <c r="R27" s="6">
        <v>990</v>
      </c>
      <c r="S27" s="8"/>
      <c r="T27" s="6">
        <v>137</v>
      </c>
      <c r="U27" s="6">
        <v>990</v>
      </c>
      <c r="V27" s="6">
        <v>18</v>
      </c>
      <c r="W27" s="6">
        <f t="shared" si="1"/>
        <v>2441340</v>
      </c>
      <c r="X27" s="8"/>
      <c r="Y27" s="6">
        <v>5</v>
      </c>
      <c r="Z27" s="9"/>
      <c r="AA27" s="6">
        <v>2441.3000000000002</v>
      </c>
      <c r="AB27" s="6">
        <v>2441340</v>
      </c>
      <c r="AC27" s="6">
        <v>990</v>
      </c>
      <c r="AD27" s="6">
        <v>990</v>
      </c>
      <c r="AE27" s="8"/>
      <c r="AF27" s="6">
        <v>137</v>
      </c>
      <c r="AG27" s="6">
        <v>990</v>
      </c>
      <c r="AH27" s="6">
        <v>18</v>
      </c>
      <c r="AI27" s="6">
        <f t="shared" si="2"/>
        <v>2441340</v>
      </c>
      <c r="AJ27" s="8"/>
      <c r="AK27" s="6">
        <v>5</v>
      </c>
      <c r="AL27" s="9"/>
      <c r="AM27" s="6">
        <v>2441.3000000000002</v>
      </c>
    </row>
    <row r="28" spans="1:39">
      <c r="A28" s="5" t="s">
        <v>22</v>
      </c>
      <c r="B28" s="6">
        <v>4871035</v>
      </c>
      <c r="C28" s="6">
        <v>2470</v>
      </c>
      <c r="D28" s="6">
        <v>1785</v>
      </c>
      <c r="E28" s="6">
        <v>685</v>
      </c>
      <c r="F28" s="6">
        <v>132</v>
      </c>
      <c r="G28" s="7">
        <v>1.04</v>
      </c>
      <c r="H28" s="6">
        <v>137</v>
      </c>
      <c r="I28" s="6">
        <v>1785</v>
      </c>
      <c r="J28" s="6">
        <v>18</v>
      </c>
      <c r="K28" s="6">
        <f t="shared" si="0"/>
        <v>4401810</v>
      </c>
      <c r="L28" s="6">
        <v>685</v>
      </c>
      <c r="M28" s="6">
        <v>5</v>
      </c>
      <c r="N28" s="6">
        <f t="shared" ref="N28" si="9">H28*L28*M28</f>
        <v>469225</v>
      </c>
      <c r="O28" s="6">
        <v>4871</v>
      </c>
      <c r="P28" s="6">
        <v>4871035</v>
      </c>
      <c r="Q28" s="6">
        <v>2470</v>
      </c>
      <c r="R28" s="6">
        <v>1785</v>
      </c>
      <c r="S28" s="6">
        <v>685</v>
      </c>
      <c r="T28" s="6">
        <v>137</v>
      </c>
      <c r="U28" s="6">
        <v>1785</v>
      </c>
      <c r="V28" s="6">
        <v>18</v>
      </c>
      <c r="W28" s="6">
        <f t="shared" si="1"/>
        <v>4401810</v>
      </c>
      <c r="X28" s="6">
        <v>685</v>
      </c>
      <c r="Y28" s="6">
        <v>5</v>
      </c>
      <c r="Z28" s="6">
        <f t="shared" ref="Z28" si="10">T28*X28*Y28</f>
        <v>469225</v>
      </c>
      <c r="AA28" s="6">
        <v>4871</v>
      </c>
      <c r="AB28" s="6">
        <v>4871035</v>
      </c>
      <c r="AC28" s="6">
        <v>2470</v>
      </c>
      <c r="AD28" s="6">
        <v>1785</v>
      </c>
      <c r="AE28" s="6">
        <v>685</v>
      </c>
      <c r="AF28" s="6">
        <v>137</v>
      </c>
      <c r="AG28" s="6">
        <v>1785</v>
      </c>
      <c r="AH28" s="6">
        <v>18</v>
      </c>
      <c r="AI28" s="6">
        <f t="shared" si="2"/>
        <v>4401810</v>
      </c>
      <c r="AJ28" s="6">
        <v>685</v>
      </c>
      <c r="AK28" s="6">
        <v>5</v>
      </c>
      <c r="AL28" s="6">
        <f t="shared" ref="AL28" si="11">AF28*AJ28*AK28</f>
        <v>469225</v>
      </c>
      <c r="AM28" s="6">
        <v>4871</v>
      </c>
    </row>
    <row r="29" spans="1:39">
      <c r="A29" s="5" t="s">
        <v>23</v>
      </c>
      <c r="B29" s="6">
        <v>1639890</v>
      </c>
      <c r="C29" s="6">
        <v>665</v>
      </c>
      <c r="D29" s="6">
        <v>665</v>
      </c>
      <c r="E29" s="8"/>
      <c r="F29" s="6">
        <v>132</v>
      </c>
      <c r="G29" s="7">
        <v>1.04</v>
      </c>
      <c r="H29" s="6">
        <v>137</v>
      </c>
      <c r="I29" s="6">
        <v>665</v>
      </c>
      <c r="J29" s="6">
        <v>18</v>
      </c>
      <c r="K29" s="6">
        <f t="shared" si="0"/>
        <v>1639890</v>
      </c>
      <c r="L29" s="8"/>
      <c r="M29" s="6">
        <v>5</v>
      </c>
      <c r="N29" s="9"/>
      <c r="O29" s="6">
        <v>1639.9</v>
      </c>
      <c r="P29" s="6">
        <v>1639890</v>
      </c>
      <c r="Q29" s="6">
        <v>665</v>
      </c>
      <c r="R29" s="6">
        <v>665</v>
      </c>
      <c r="S29" s="8"/>
      <c r="T29" s="6">
        <v>137</v>
      </c>
      <c r="U29" s="6">
        <v>665</v>
      </c>
      <c r="V29" s="6">
        <v>18</v>
      </c>
      <c r="W29" s="6">
        <f t="shared" si="1"/>
        <v>1639890</v>
      </c>
      <c r="X29" s="8"/>
      <c r="Y29" s="6">
        <v>5</v>
      </c>
      <c r="Z29" s="9"/>
      <c r="AA29" s="6">
        <v>1639.9</v>
      </c>
      <c r="AB29" s="6">
        <v>1639890</v>
      </c>
      <c r="AC29" s="6">
        <v>665</v>
      </c>
      <c r="AD29" s="6">
        <v>665</v>
      </c>
      <c r="AE29" s="8"/>
      <c r="AF29" s="6">
        <v>137</v>
      </c>
      <c r="AG29" s="6">
        <v>665</v>
      </c>
      <c r="AH29" s="6">
        <v>18</v>
      </c>
      <c r="AI29" s="6">
        <f t="shared" si="2"/>
        <v>1639890</v>
      </c>
      <c r="AJ29" s="8"/>
      <c r="AK29" s="6">
        <v>5</v>
      </c>
      <c r="AL29" s="9"/>
      <c r="AM29" s="6">
        <v>1639.9</v>
      </c>
    </row>
    <row r="30" spans="1:39">
      <c r="A30" s="5" t="s">
        <v>24</v>
      </c>
      <c r="B30" s="6">
        <v>3870250</v>
      </c>
      <c r="C30" s="6">
        <v>1750</v>
      </c>
      <c r="D30" s="6">
        <v>1500</v>
      </c>
      <c r="E30" s="6">
        <v>250</v>
      </c>
      <c r="F30" s="6">
        <v>132</v>
      </c>
      <c r="G30" s="7">
        <v>1.04</v>
      </c>
      <c r="H30" s="6">
        <v>137</v>
      </c>
      <c r="I30" s="6">
        <v>1500</v>
      </c>
      <c r="J30" s="6">
        <v>18</v>
      </c>
      <c r="K30" s="6">
        <f t="shared" si="0"/>
        <v>3699000</v>
      </c>
      <c r="L30" s="6">
        <v>250</v>
      </c>
      <c r="M30" s="6">
        <v>5</v>
      </c>
      <c r="N30" s="6">
        <f t="shared" ref="N30" si="12">H30*L30*M30</f>
        <v>171250</v>
      </c>
      <c r="O30" s="6">
        <v>3870.3</v>
      </c>
      <c r="P30" s="6">
        <v>3870250</v>
      </c>
      <c r="Q30" s="6">
        <v>1750</v>
      </c>
      <c r="R30" s="6">
        <v>1500</v>
      </c>
      <c r="S30" s="6">
        <v>250</v>
      </c>
      <c r="T30" s="6">
        <v>137</v>
      </c>
      <c r="U30" s="6">
        <v>1500</v>
      </c>
      <c r="V30" s="6">
        <v>18</v>
      </c>
      <c r="W30" s="6">
        <f t="shared" si="1"/>
        <v>3699000</v>
      </c>
      <c r="X30" s="6">
        <v>250</v>
      </c>
      <c r="Y30" s="6">
        <v>5</v>
      </c>
      <c r="Z30" s="6">
        <f t="shared" ref="Z30" si="13">T30*X30*Y30</f>
        <v>171250</v>
      </c>
      <c r="AA30" s="6">
        <v>3870.3</v>
      </c>
      <c r="AB30" s="6">
        <v>3870250</v>
      </c>
      <c r="AC30" s="6">
        <v>1750</v>
      </c>
      <c r="AD30" s="6">
        <v>1500</v>
      </c>
      <c r="AE30" s="6">
        <v>250</v>
      </c>
      <c r="AF30" s="6">
        <v>137</v>
      </c>
      <c r="AG30" s="6">
        <v>1500</v>
      </c>
      <c r="AH30" s="6">
        <v>18</v>
      </c>
      <c r="AI30" s="6">
        <f t="shared" si="2"/>
        <v>3699000</v>
      </c>
      <c r="AJ30" s="6">
        <v>250</v>
      </c>
      <c r="AK30" s="6">
        <v>5</v>
      </c>
      <c r="AL30" s="6">
        <f t="shared" ref="AL30" si="14">AF30*AJ30*AK30</f>
        <v>171250</v>
      </c>
      <c r="AM30" s="6">
        <v>3870.3</v>
      </c>
    </row>
    <row r="31" spans="1:39">
      <c r="A31" s="5" t="s">
        <v>25</v>
      </c>
      <c r="B31" s="6">
        <v>1306980</v>
      </c>
      <c r="C31" s="6">
        <v>530</v>
      </c>
      <c r="D31" s="6">
        <v>530</v>
      </c>
      <c r="E31" s="8"/>
      <c r="F31" s="6">
        <v>132</v>
      </c>
      <c r="G31" s="7">
        <v>1.04</v>
      </c>
      <c r="H31" s="6">
        <v>137</v>
      </c>
      <c r="I31" s="6">
        <v>530</v>
      </c>
      <c r="J31" s="6">
        <v>18</v>
      </c>
      <c r="K31" s="6">
        <f t="shared" si="0"/>
        <v>1306980</v>
      </c>
      <c r="L31" s="8"/>
      <c r="M31" s="6">
        <v>5</v>
      </c>
      <c r="N31" s="9"/>
      <c r="O31" s="6">
        <v>1307</v>
      </c>
      <c r="P31" s="6">
        <v>1306980</v>
      </c>
      <c r="Q31" s="6">
        <v>530</v>
      </c>
      <c r="R31" s="6">
        <v>530</v>
      </c>
      <c r="S31" s="8"/>
      <c r="T31" s="6">
        <v>137</v>
      </c>
      <c r="U31" s="6">
        <v>530</v>
      </c>
      <c r="V31" s="6">
        <v>18</v>
      </c>
      <c r="W31" s="6">
        <f t="shared" si="1"/>
        <v>1306980</v>
      </c>
      <c r="X31" s="8"/>
      <c r="Y31" s="6">
        <v>5</v>
      </c>
      <c r="Z31" s="9"/>
      <c r="AA31" s="6">
        <v>1307</v>
      </c>
      <c r="AB31" s="6">
        <v>1306980</v>
      </c>
      <c r="AC31" s="6">
        <v>530</v>
      </c>
      <c r="AD31" s="6">
        <v>530</v>
      </c>
      <c r="AE31" s="8"/>
      <c r="AF31" s="6">
        <v>137</v>
      </c>
      <c r="AG31" s="6">
        <v>530</v>
      </c>
      <c r="AH31" s="6">
        <v>18</v>
      </c>
      <c r="AI31" s="6">
        <f t="shared" si="2"/>
        <v>1306980</v>
      </c>
      <c r="AJ31" s="8"/>
      <c r="AK31" s="6">
        <v>5</v>
      </c>
      <c r="AL31" s="9"/>
      <c r="AM31" s="6">
        <v>1307</v>
      </c>
    </row>
    <row r="32" spans="1:39">
      <c r="A32" s="10" t="s">
        <v>26</v>
      </c>
      <c r="B32" s="11">
        <f>SUM(B7:B31)</f>
        <v>72320793</v>
      </c>
      <c r="C32" s="11">
        <f t="shared" ref="C32:AM32" si="15">SUM(C7:C31)</f>
        <v>32367</v>
      </c>
      <c r="D32" s="11">
        <f t="shared" si="15"/>
        <v>28158</v>
      </c>
      <c r="E32" s="11">
        <f t="shared" si="15"/>
        <v>4209</v>
      </c>
      <c r="F32" s="11"/>
      <c r="G32" s="11"/>
      <c r="H32" s="11"/>
      <c r="I32" s="11">
        <f t="shared" si="15"/>
        <v>28158</v>
      </c>
      <c r="J32" s="11"/>
      <c r="K32" s="11">
        <f t="shared" si="15"/>
        <v>69437628</v>
      </c>
      <c r="L32" s="11">
        <f t="shared" si="15"/>
        <v>4209</v>
      </c>
      <c r="M32" s="11"/>
      <c r="N32" s="11">
        <f t="shared" si="15"/>
        <v>2883165</v>
      </c>
      <c r="O32" s="11">
        <f t="shared" si="15"/>
        <v>72320.900000000009</v>
      </c>
      <c r="P32" s="11">
        <f t="shared" si="15"/>
        <v>72320793</v>
      </c>
      <c r="Q32" s="11">
        <f t="shared" si="15"/>
        <v>32367</v>
      </c>
      <c r="R32" s="11">
        <f t="shared" si="15"/>
        <v>28158</v>
      </c>
      <c r="S32" s="11">
        <f t="shared" si="15"/>
        <v>4209</v>
      </c>
      <c r="T32" s="11"/>
      <c r="U32" s="11">
        <f t="shared" si="15"/>
        <v>28158</v>
      </c>
      <c r="V32" s="11"/>
      <c r="W32" s="11">
        <f t="shared" si="15"/>
        <v>69437628</v>
      </c>
      <c r="X32" s="11">
        <f t="shared" si="15"/>
        <v>4209</v>
      </c>
      <c r="Y32" s="11"/>
      <c r="Z32" s="11">
        <f t="shared" si="15"/>
        <v>2883165</v>
      </c>
      <c r="AA32" s="11">
        <f t="shared" si="15"/>
        <v>72320.900000000009</v>
      </c>
      <c r="AB32" s="11">
        <f t="shared" si="15"/>
        <v>72320793</v>
      </c>
      <c r="AC32" s="11">
        <f t="shared" si="15"/>
        <v>32367</v>
      </c>
      <c r="AD32" s="11">
        <f t="shared" si="15"/>
        <v>28158</v>
      </c>
      <c r="AE32" s="11">
        <f t="shared" si="15"/>
        <v>4209</v>
      </c>
      <c r="AF32" s="11"/>
      <c r="AG32" s="11">
        <f t="shared" si="15"/>
        <v>28158</v>
      </c>
      <c r="AH32" s="11"/>
      <c r="AI32" s="11">
        <f t="shared" si="15"/>
        <v>69437628</v>
      </c>
      <c r="AJ32" s="11">
        <f t="shared" si="15"/>
        <v>4209</v>
      </c>
      <c r="AK32" s="11"/>
      <c r="AL32" s="11">
        <f t="shared" si="15"/>
        <v>2883165</v>
      </c>
      <c r="AM32" s="11">
        <f t="shared" si="15"/>
        <v>72320.900000000009</v>
      </c>
    </row>
    <row r="33" spans="1:40">
      <c r="A33" s="1"/>
    </row>
    <row r="34" spans="1:40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3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</sheetData>
  <mergeCells count="46">
    <mergeCell ref="H3:H5"/>
    <mergeCell ref="A2:A5"/>
    <mergeCell ref="B2:B5"/>
    <mergeCell ref="C2:E2"/>
    <mergeCell ref="F2:O2"/>
    <mergeCell ref="C3:C5"/>
    <mergeCell ref="D3:D5"/>
    <mergeCell ref="E3:E5"/>
    <mergeCell ref="F3:F5"/>
    <mergeCell ref="G3:G5"/>
    <mergeCell ref="N3:N5"/>
    <mergeCell ref="AC2:AE2"/>
    <mergeCell ref="AF2:AM2"/>
    <mergeCell ref="P2:P5"/>
    <mergeCell ref="Q2:S2"/>
    <mergeCell ref="AG3:AG5"/>
    <mergeCell ref="AH3:AH5"/>
    <mergeCell ref="V3:V5"/>
    <mergeCell ref="W3:W5"/>
    <mergeCell ref="X3:X5"/>
    <mergeCell ref="Y3:Y5"/>
    <mergeCell ref="Z3:Z5"/>
    <mergeCell ref="AA3:AA5"/>
    <mergeCell ref="AI3:AI5"/>
    <mergeCell ref="AJ3:AJ5"/>
    <mergeCell ref="K3:K5"/>
    <mergeCell ref="L3:L5"/>
    <mergeCell ref="M3:M5"/>
    <mergeCell ref="T2:AA2"/>
    <mergeCell ref="AB2:AB5"/>
    <mergeCell ref="AK3:AK5"/>
    <mergeCell ref="AL3:AL5"/>
    <mergeCell ref="AM3:AM5"/>
    <mergeCell ref="B1:S1"/>
    <mergeCell ref="AC3:AC5"/>
    <mergeCell ref="AD3:AD5"/>
    <mergeCell ref="AE3:AE5"/>
    <mergeCell ref="AF3:AF5"/>
    <mergeCell ref="O3:O5"/>
    <mergeCell ref="Q3:Q5"/>
    <mergeCell ref="R3:R5"/>
    <mergeCell ref="S3:S5"/>
    <mergeCell ref="T3:T5"/>
    <mergeCell ref="U3:U5"/>
    <mergeCell ref="I3:I5"/>
    <mergeCell ref="J3:J5"/>
  </mergeCells>
  <pageMargins left="0.51181102362204722" right="0.51181102362204722" top="1.1417322834645669" bottom="0.74803149606299213" header="0.31496062992125984" footer="0.31496062992125984"/>
  <pageSetup paperSize="9" scale="67" fitToWidth="0" fitToHeight="0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Соснин Александр Геннадьевич</dc:creator>
  <cp:lastModifiedBy>minfin user</cp:lastModifiedBy>
  <cp:lastPrinted>2017-10-15T11:20:29Z</cp:lastPrinted>
  <dcterms:created xsi:type="dcterms:W3CDTF">2017-10-10T06:30:41Z</dcterms:created>
  <dcterms:modified xsi:type="dcterms:W3CDTF">2017-10-15T11:20:31Z</dcterms:modified>
</cp:coreProperties>
</file>