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0" windowWidth="11955" windowHeight="6900"/>
  </bookViews>
  <sheets>
    <sheet name="лист" sheetId="5" r:id="rId1"/>
  </sheets>
  <definedNames>
    <definedName name="_xlnm.Print_Titles" localSheetId="0">лист!$A:$A</definedName>
    <definedName name="_xlnm.Print_Area" localSheetId="0">лист!$A$1:$W$15</definedName>
  </definedNames>
  <calcPr calcId="144525"/>
</workbook>
</file>

<file path=xl/calcChain.xml><?xml version="1.0" encoding="utf-8"?>
<calcChain xmlns="http://schemas.openxmlformats.org/spreadsheetml/2006/main">
  <c r="W14" i="5"/>
  <c r="V14"/>
  <c r="T14"/>
  <c r="S14"/>
  <c r="W13"/>
  <c r="V13"/>
  <c r="T13"/>
  <c r="S13"/>
  <c r="W12"/>
  <c r="V12"/>
  <c r="T12"/>
  <c r="S12"/>
  <c r="W11"/>
  <c r="V11"/>
  <c r="T11"/>
  <c r="S11"/>
  <c r="W10"/>
  <c r="V10"/>
  <c r="T10"/>
  <c r="S10"/>
  <c r="Q15"/>
  <c r="P15"/>
  <c r="N15"/>
  <c r="M15"/>
  <c r="K15"/>
  <c r="J15"/>
  <c r="O14"/>
  <c r="L14"/>
  <c r="I14"/>
  <c r="O13"/>
  <c r="L13"/>
  <c r="I13"/>
  <c r="O12"/>
  <c r="L12"/>
  <c r="I12"/>
  <c r="O11"/>
  <c r="R11" s="1"/>
  <c r="L11"/>
  <c r="I11"/>
  <c r="U11" s="1"/>
  <c r="O10"/>
  <c r="L10"/>
  <c r="I10"/>
  <c r="F11"/>
  <c r="F12"/>
  <c r="F13"/>
  <c r="F14"/>
  <c r="F10"/>
  <c r="U14" l="1"/>
  <c r="R13"/>
  <c r="R12"/>
  <c r="U12"/>
  <c r="U10"/>
  <c r="V15"/>
  <c r="W15"/>
  <c r="U13"/>
  <c r="R10"/>
  <c r="R14"/>
  <c r="L15"/>
  <c r="I15"/>
  <c r="O15"/>
  <c r="F15"/>
  <c r="E15"/>
  <c r="D15"/>
  <c r="C15"/>
  <c r="B15"/>
  <c r="H15"/>
  <c r="T15" s="1"/>
  <c r="G15"/>
  <c r="S15" s="1"/>
  <c r="U15" l="1"/>
  <c r="R15"/>
</calcChain>
</file>

<file path=xl/sharedStrings.xml><?xml version="1.0" encoding="utf-8"?>
<sst xmlns="http://schemas.openxmlformats.org/spreadsheetml/2006/main" count="46" uniqueCount="28">
  <si>
    <t>Итого</t>
  </si>
  <si>
    <t xml:space="preserve">Федеральный бюджет </t>
  </si>
  <si>
    <t>Наименование объекта</t>
  </si>
  <si>
    <t>Областной           бюджет</t>
  </si>
  <si>
    <t>Предлагаемое изменение</t>
  </si>
  <si>
    <t>Утверждено</t>
  </si>
  <si>
    <t>Пристройка сценическо-зрительного комплекса к основному зданию и реконструкция существующего здания Архангельского областного театра кукол</t>
  </si>
  <si>
    <t>Укрепление правого берега реки Северная Двина в Соломбальском территориальном округе г.Архангельска на участке от улицы Маяковского до улицы Кедрова (1 этап, 1 подэтап)</t>
  </si>
  <si>
    <t>ВСЕГО</t>
  </si>
  <si>
    <t>в том числе</t>
  </si>
  <si>
    <t xml:space="preserve">федеральный бюджет </t>
  </si>
  <si>
    <t>областной           бюджет</t>
  </si>
  <si>
    <t xml:space="preserve">Исполнено </t>
  </si>
  <si>
    <t>Исполнение 
9 месяцев, в процентах</t>
  </si>
  <si>
    <t>всего</t>
  </si>
  <si>
    <t>Строительство автомобильной дороги Подъезд к с. Шеговары от автомобильной дороги М-8 "Холмогоры" в Шенкурском районе Архангельской области</t>
  </si>
  <si>
    <t>тыс. рублей</t>
  </si>
  <si>
    <t xml:space="preserve">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</si>
  <si>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Строительство автомобильной дороги Подъезд к дер. Никифоровская от автомобильной дороги М-8 "Холмогоры" в Шенкурском районе Архангельской области</t>
  </si>
  <si>
    <t>федеральный бюджет *</t>
  </si>
  <si>
    <t>Продолжение приложения № 36</t>
  </si>
  <si>
    <t>Приложение № 36 к пояснительной записке к отчету об исполнении областного бюджета за 2017 год по форме приложения № 28 к областному закону "Об областном бюджете на 2017 год и на плановый период 2018 и 2019 годов "</t>
  </si>
  <si>
    <t>Отчет об исполнении областного бюджета по бюджетным ассигнованиям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бюджета за  2017 год</t>
  </si>
  <si>
    <t>Утверждено на год (в  ред.  15.12.2017 № 580-40-ОЗ)</t>
  </si>
  <si>
    <t xml:space="preserve">Уточненная сводная бюджетная роспись на 2017 год </t>
  </si>
  <si>
    <t>Доведено предельных объемов финансирования</t>
  </si>
  <si>
    <t>к уточненной сводной бюджетной росписи на год
на 9 месяцев</t>
  </si>
  <si>
    <t>к утвержденным показателям на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</si>
</sst>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2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5" fontId="5" fillId="0" borderId="2" xfId="1" applyNumberFormat="1" applyFont="1" applyBorder="1" applyAlignment="1">
      <alignment vertical="center" wrapText="1"/>
    </xf>
    <xf numFmtId="165" fontId="5" fillId="0" borderId="3" xfId="1" applyNumberFormat="1" applyFont="1" applyBorder="1" applyAlignment="1">
      <alignment vertical="center" wrapText="1"/>
    </xf>
    <xf numFmtId="165" fontId="5" fillId="0" borderId="4" xfId="1" applyNumberFormat="1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64" fontId="5" fillId="0" borderId="3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" xfId="0" applyNumberFormat="1" applyFont="1" applyFill="1" applyBorder="1" applyAlignment="1" applyProtection="1">
      <alignment vertical="center" wrapText="1"/>
      <protection locked="0"/>
    </xf>
    <xf numFmtId="164" fontId="6" fillId="0" borderId="3" xfId="0" applyNumberFormat="1" applyFont="1" applyFill="1" applyBorder="1" applyAlignment="1" applyProtection="1">
      <alignment vertical="center" wrapText="1"/>
      <protection locked="0"/>
    </xf>
    <xf numFmtId="164" fontId="6" fillId="0" borderId="4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vertical="center" wrapText="1"/>
    </xf>
    <xf numFmtId="164" fontId="6" fillId="0" borderId="1" xfId="0" applyNumberFormat="1" applyFont="1" applyFill="1" applyBorder="1" applyAlignment="1" applyProtection="1">
      <alignment vertical="center" wrapText="1"/>
      <protection locked="0"/>
    </xf>
    <xf numFmtId="165" fontId="6" fillId="0" borderId="1" xfId="1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0" fillId="0" borderId="0" xfId="0" applyAlignment="1"/>
    <xf numFmtId="0" fontId="5" fillId="0" borderId="9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0" fillId="0" borderId="0" xfId="0" applyAlignment="1">
      <alignment horizontal="justify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" xfId="0" applyFont="1" applyBorder="1" applyAlignment="1">
      <alignment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0"/>
  <sheetViews>
    <sheetView tabSelected="1" view="pageBreakPreview" zoomScaleSheetLayoutView="100" workbookViewId="0">
      <selection activeCell="L12" sqref="L12"/>
    </sheetView>
  </sheetViews>
  <sheetFormatPr defaultRowHeight="12.75"/>
  <cols>
    <col min="1" max="1" width="38.42578125" style="6" customWidth="1"/>
    <col min="2" max="2" width="14" style="6" hidden="1" customWidth="1"/>
    <col min="3" max="5" width="17" style="6" hidden="1" customWidth="1"/>
    <col min="6" max="6" width="13.7109375" style="6" customWidth="1"/>
    <col min="7" max="7" width="13" style="6" customWidth="1"/>
    <col min="8" max="8" width="11.85546875" style="6" customWidth="1"/>
    <col min="9" max="9" width="11.7109375" style="6" customWidth="1"/>
    <col min="10" max="10" width="12.28515625" style="6" customWidth="1"/>
    <col min="11" max="11" width="12.5703125" style="6" customWidth="1"/>
    <col min="12" max="12" width="11.7109375" style="6" customWidth="1"/>
    <col min="13" max="13" width="13.140625" style="6" customWidth="1"/>
    <col min="14" max="14" width="13.28515625" style="6" customWidth="1"/>
    <col min="15" max="15" width="12.28515625" style="6" customWidth="1"/>
    <col min="16" max="17" width="14.140625" style="6" customWidth="1"/>
    <col min="18" max="18" width="10.7109375" style="6" customWidth="1"/>
    <col min="19" max="19" width="13.28515625" style="6" customWidth="1"/>
    <col min="20" max="20" width="14.140625" customWidth="1"/>
    <col min="21" max="21" width="9.28515625" customWidth="1"/>
    <col min="22" max="22" width="13.7109375" customWidth="1"/>
    <col min="23" max="23" width="12.85546875" customWidth="1"/>
  </cols>
  <sheetData>
    <row r="1" spans="1:23" ht="53.25" customHeight="1">
      <c r="B1" s="7"/>
      <c r="C1" s="8"/>
      <c r="D1" s="8"/>
      <c r="E1" s="8"/>
      <c r="F1" s="8"/>
      <c r="I1" s="28"/>
      <c r="J1" s="54" t="s">
        <v>21</v>
      </c>
      <c r="K1" s="55"/>
      <c r="L1" s="55"/>
      <c r="M1" s="55"/>
      <c r="N1" s="55"/>
      <c r="R1" s="28"/>
      <c r="U1" s="47" t="s">
        <v>20</v>
      </c>
      <c r="V1" s="48"/>
      <c r="W1" s="48"/>
    </row>
    <row r="3" spans="1:23" ht="42" customHeight="1">
      <c r="F3" s="38" t="s">
        <v>22</v>
      </c>
      <c r="G3" s="39"/>
      <c r="H3" s="39"/>
      <c r="I3" s="39"/>
      <c r="J3" s="39"/>
      <c r="K3" s="39"/>
      <c r="L3" s="39"/>
      <c r="M3" s="39"/>
      <c r="N3" s="39"/>
      <c r="O3" s="35"/>
      <c r="P3" s="35"/>
      <c r="Q3" s="35"/>
      <c r="R3" s="35"/>
      <c r="S3" s="35"/>
      <c r="T3" s="35"/>
    </row>
    <row r="4" spans="1:23" ht="11.25" customHeight="1">
      <c r="F4" s="33"/>
      <c r="G4" s="3"/>
      <c r="H4" s="3"/>
      <c r="I4" s="3"/>
      <c r="J4" s="3"/>
      <c r="K4" s="3"/>
      <c r="L4" s="3"/>
      <c r="M4" s="3"/>
      <c r="N4" s="3"/>
    </row>
    <row r="5" spans="1:23">
      <c r="A5" s="11"/>
      <c r="B5" s="11"/>
      <c r="C5" s="9"/>
      <c r="D5" s="9"/>
      <c r="E5" s="9"/>
      <c r="F5" s="9"/>
      <c r="G5" s="9"/>
      <c r="H5" s="9"/>
      <c r="N5" s="34" t="s">
        <v>16</v>
      </c>
    </row>
    <row r="6" spans="1:23" ht="27.75" customHeight="1">
      <c r="A6" s="46" t="s">
        <v>2</v>
      </c>
      <c r="B6" s="51" t="s">
        <v>5</v>
      </c>
      <c r="C6" s="51"/>
      <c r="D6" s="51" t="s">
        <v>4</v>
      </c>
      <c r="E6" s="51"/>
      <c r="F6" s="44" t="s">
        <v>23</v>
      </c>
      <c r="G6" s="52"/>
      <c r="H6" s="53"/>
      <c r="I6" s="44" t="s">
        <v>24</v>
      </c>
      <c r="J6" s="45"/>
      <c r="K6" s="43"/>
      <c r="L6" s="44" t="s">
        <v>25</v>
      </c>
      <c r="M6" s="45"/>
      <c r="N6" s="43"/>
      <c r="O6" s="44" t="s">
        <v>12</v>
      </c>
      <c r="P6" s="45"/>
      <c r="Q6" s="43"/>
      <c r="R6" s="60" t="s">
        <v>13</v>
      </c>
      <c r="S6" s="61"/>
      <c r="T6" s="61"/>
      <c r="U6" s="61"/>
      <c r="V6" s="62"/>
      <c r="W6" s="63"/>
    </row>
    <row r="7" spans="1:23" ht="27" customHeight="1">
      <c r="A7" s="46"/>
      <c r="B7" s="4"/>
      <c r="C7" s="5"/>
      <c r="D7" s="4"/>
      <c r="E7" s="5"/>
      <c r="F7" s="40" t="s">
        <v>8</v>
      </c>
      <c r="G7" s="42" t="s">
        <v>9</v>
      </c>
      <c r="H7" s="43"/>
      <c r="I7" s="40" t="s">
        <v>8</v>
      </c>
      <c r="J7" s="42" t="s">
        <v>9</v>
      </c>
      <c r="K7" s="43"/>
      <c r="L7" s="46" t="s">
        <v>8</v>
      </c>
      <c r="M7" s="42" t="s">
        <v>9</v>
      </c>
      <c r="N7" s="43"/>
      <c r="O7" s="46" t="s">
        <v>8</v>
      </c>
      <c r="P7" s="56" t="s">
        <v>9</v>
      </c>
      <c r="Q7" s="57"/>
      <c r="R7" s="58" t="s">
        <v>27</v>
      </c>
      <c r="S7" s="59"/>
      <c r="T7" s="59"/>
      <c r="U7" s="58" t="s">
        <v>26</v>
      </c>
      <c r="V7" s="64"/>
      <c r="W7" s="64"/>
    </row>
    <row r="8" spans="1:23" ht="25.5">
      <c r="A8" s="46"/>
      <c r="B8" s="12" t="s">
        <v>1</v>
      </c>
      <c r="C8" s="13" t="s">
        <v>3</v>
      </c>
      <c r="D8" s="12" t="s">
        <v>1</v>
      </c>
      <c r="E8" s="13" t="s">
        <v>3</v>
      </c>
      <c r="F8" s="41"/>
      <c r="G8" s="12" t="s">
        <v>19</v>
      </c>
      <c r="H8" s="13" t="s">
        <v>11</v>
      </c>
      <c r="I8" s="41"/>
      <c r="J8" s="12" t="s">
        <v>19</v>
      </c>
      <c r="K8" s="13" t="s">
        <v>11</v>
      </c>
      <c r="L8" s="46"/>
      <c r="M8" s="37" t="s">
        <v>19</v>
      </c>
      <c r="N8" s="37" t="s">
        <v>11</v>
      </c>
      <c r="O8" s="46"/>
      <c r="P8" s="14" t="s">
        <v>19</v>
      </c>
      <c r="Q8" s="14" t="s">
        <v>11</v>
      </c>
      <c r="R8" s="14" t="s">
        <v>14</v>
      </c>
      <c r="S8" s="14" t="s">
        <v>10</v>
      </c>
      <c r="T8" s="14" t="s">
        <v>11</v>
      </c>
      <c r="U8" s="14" t="s">
        <v>14</v>
      </c>
      <c r="V8" s="14" t="s">
        <v>10</v>
      </c>
      <c r="W8" s="14" t="s">
        <v>11</v>
      </c>
    </row>
    <row r="9" spans="1:23" s="2" customFormat="1">
      <c r="A9" s="14">
        <v>1</v>
      </c>
      <c r="B9" s="15">
        <v>2</v>
      </c>
      <c r="C9" s="16">
        <v>3</v>
      </c>
      <c r="D9" s="15">
        <v>4</v>
      </c>
      <c r="E9" s="16">
        <v>5</v>
      </c>
      <c r="F9" s="17">
        <v>2</v>
      </c>
      <c r="G9" s="15">
        <v>3</v>
      </c>
      <c r="H9" s="16">
        <v>4</v>
      </c>
      <c r="I9" s="17">
        <v>5</v>
      </c>
      <c r="J9" s="15">
        <v>6</v>
      </c>
      <c r="K9" s="16">
        <v>7</v>
      </c>
      <c r="L9" s="29">
        <v>8</v>
      </c>
      <c r="M9" s="29">
        <v>9</v>
      </c>
      <c r="N9" s="29">
        <v>10</v>
      </c>
      <c r="O9" s="29">
        <v>11</v>
      </c>
      <c r="P9" s="29">
        <v>12</v>
      </c>
      <c r="Q9" s="29">
        <v>13</v>
      </c>
      <c r="R9" s="29">
        <v>14</v>
      </c>
      <c r="S9" s="29">
        <v>15</v>
      </c>
      <c r="T9" s="29">
        <v>16</v>
      </c>
      <c r="U9" s="29">
        <v>17</v>
      </c>
      <c r="V9" s="29">
        <v>18</v>
      </c>
      <c r="W9" s="29">
        <v>19</v>
      </c>
    </row>
    <row r="10" spans="1:23" ht="54.75" customHeight="1">
      <c r="A10" s="18" t="s">
        <v>6</v>
      </c>
      <c r="B10" s="19">
        <v>1500</v>
      </c>
      <c r="C10" s="20">
        <v>2000</v>
      </c>
      <c r="D10" s="19"/>
      <c r="E10" s="20"/>
      <c r="F10" s="21">
        <f>G10+H10</f>
        <v>187780</v>
      </c>
      <c r="G10" s="19">
        <v>148650</v>
      </c>
      <c r="H10" s="20">
        <v>39130</v>
      </c>
      <c r="I10" s="21">
        <f t="shared" ref="I10:I14" si="0">J10+K10</f>
        <v>187780</v>
      </c>
      <c r="J10" s="19">
        <v>148650</v>
      </c>
      <c r="K10" s="20">
        <v>39130</v>
      </c>
      <c r="L10" s="30">
        <f t="shared" ref="L10:L14" si="1">M10+N10</f>
        <v>187780</v>
      </c>
      <c r="M10" s="30">
        <v>148650</v>
      </c>
      <c r="N10" s="30">
        <v>39130</v>
      </c>
      <c r="O10" s="30">
        <f t="shared" ref="O10:O14" si="2">P10+Q10</f>
        <v>187780</v>
      </c>
      <c r="P10" s="30">
        <v>148650</v>
      </c>
      <c r="Q10" s="30">
        <v>39130</v>
      </c>
      <c r="R10" s="30">
        <f>O10/F10*100</f>
        <v>100</v>
      </c>
      <c r="S10" s="30">
        <f>P10/G10*100</f>
        <v>100</v>
      </c>
      <c r="T10" s="30">
        <f>Q10/H10*100</f>
        <v>100</v>
      </c>
      <c r="U10" s="30">
        <f>O10/I10*100</f>
        <v>100</v>
      </c>
      <c r="V10" s="30">
        <f>P10/J10*100</f>
        <v>100</v>
      </c>
      <c r="W10" s="30">
        <f>Q10/K10*100</f>
        <v>100</v>
      </c>
    </row>
    <row r="11" spans="1:23" ht="65.25" customHeight="1">
      <c r="A11" s="22" t="s">
        <v>7</v>
      </c>
      <c r="B11" s="19"/>
      <c r="C11" s="20"/>
      <c r="D11" s="19">
        <v>3150</v>
      </c>
      <c r="E11" s="20">
        <v>3150</v>
      </c>
      <c r="F11" s="21">
        <f t="shared" ref="F11:F14" si="3">G11+H11</f>
        <v>81108.899999999994</v>
      </c>
      <c r="G11" s="19">
        <v>68942.5</v>
      </c>
      <c r="H11" s="20">
        <v>12166.4</v>
      </c>
      <c r="I11" s="21">
        <f t="shared" si="0"/>
        <v>81108.899999999994</v>
      </c>
      <c r="J11" s="19">
        <v>68942.5</v>
      </c>
      <c r="K11" s="20">
        <v>12166.4</v>
      </c>
      <c r="L11" s="30">
        <f t="shared" si="1"/>
        <v>81108.899999999994</v>
      </c>
      <c r="M11" s="30">
        <v>68942.5</v>
      </c>
      <c r="N11" s="30">
        <v>12166.4</v>
      </c>
      <c r="O11" s="30">
        <f t="shared" si="2"/>
        <v>81108.899869999994</v>
      </c>
      <c r="P11" s="30">
        <v>68942.5</v>
      </c>
      <c r="Q11" s="30">
        <v>12166.399869999999</v>
      </c>
      <c r="R11" s="30">
        <f t="shared" ref="R11:R15" si="4">O11/F11*100</f>
        <v>99.999999839721653</v>
      </c>
      <c r="S11" s="30">
        <f t="shared" ref="S11:S15" si="5">P11/G11*100</f>
        <v>100</v>
      </c>
      <c r="T11" s="30">
        <f t="shared" ref="T11:T15" si="6">Q11/H11*100</f>
        <v>99.999998931483418</v>
      </c>
      <c r="U11" s="30">
        <f t="shared" ref="U11:U15" si="7">O11/I11*100</f>
        <v>99.999999839721653</v>
      </c>
      <c r="V11" s="30">
        <f t="shared" ref="V11:V15" si="8">P11/J11*100</f>
        <v>100</v>
      </c>
      <c r="W11" s="30">
        <f t="shared" ref="W11:W15" si="9">Q11/K11*100</f>
        <v>99.999998931483418</v>
      </c>
    </row>
    <row r="12" spans="1:23" ht="54.75" customHeight="1">
      <c r="A12" s="22" t="s">
        <v>15</v>
      </c>
      <c r="B12" s="19">
        <v>850</v>
      </c>
      <c r="C12" s="20">
        <v>850</v>
      </c>
      <c r="D12" s="19"/>
      <c r="E12" s="20"/>
      <c r="F12" s="21">
        <f t="shared" si="3"/>
        <v>65483.899999999994</v>
      </c>
      <c r="G12" s="19">
        <v>24272.3</v>
      </c>
      <c r="H12" s="20">
        <v>41211.599999999999</v>
      </c>
      <c r="I12" s="21">
        <f t="shared" si="0"/>
        <v>65483.899999999994</v>
      </c>
      <c r="J12" s="19">
        <v>24272.3</v>
      </c>
      <c r="K12" s="20">
        <v>41211.599999999999</v>
      </c>
      <c r="L12" s="30">
        <f t="shared" si="1"/>
        <v>63470.400000000001</v>
      </c>
      <c r="M12" s="30">
        <v>23526</v>
      </c>
      <c r="N12" s="30">
        <v>39944.400000000001</v>
      </c>
      <c r="O12" s="30">
        <f t="shared" si="2"/>
        <v>63470.400000000001</v>
      </c>
      <c r="P12" s="30">
        <v>23526</v>
      </c>
      <c r="Q12" s="30">
        <v>39944.400000000001</v>
      </c>
      <c r="R12" s="30">
        <f t="shared" si="4"/>
        <v>96.925198407547526</v>
      </c>
      <c r="S12" s="30">
        <f t="shared" si="5"/>
        <v>96.925301681340457</v>
      </c>
      <c r="T12" s="30">
        <f t="shared" si="6"/>
        <v>96.925137582622384</v>
      </c>
      <c r="U12" s="30">
        <f t="shared" si="7"/>
        <v>96.925198407547526</v>
      </c>
      <c r="V12" s="30">
        <f t="shared" si="8"/>
        <v>96.925301681340457</v>
      </c>
      <c r="W12" s="30">
        <f t="shared" si="9"/>
        <v>96.925137582622384</v>
      </c>
    </row>
    <row r="13" spans="1:23" ht="54" customHeight="1">
      <c r="A13" s="18" t="s">
        <v>18</v>
      </c>
      <c r="B13" s="19">
        <v>2277.1999999999998</v>
      </c>
      <c r="C13" s="23">
        <v>0</v>
      </c>
      <c r="D13" s="19"/>
      <c r="E13" s="23"/>
      <c r="F13" s="21">
        <f t="shared" si="3"/>
        <v>46524.5</v>
      </c>
      <c r="G13" s="19">
        <v>17244.8</v>
      </c>
      <c r="H13" s="20">
        <v>29279.7</v>
      </c>
      <c r="I13" s="21">
        <f t="shared" si="0"/>
        <v>46524.5</v>
      </c>
      <c r="J13" s="19">
        <v>17244.8</v>
      </c>
      <c r="K13" s="20">
        <v>29279.7</v>
      </c>
      <c r="L13" s="30">
        <f t="shared" si="1"/>
        <v>45128</v>
      </c>
      <c r="M13" s="30">
        <v>16727.2</v>
      </c>
      <c r="N13" s="30">
        <v>28400.799999999999</v>
      </c>
      <c r="O13" s="30">
        <f t="shared" si="2"/>
        <v>45127.199999999997</v>
      </c>
      <c r="P13" s="30">
        <v>16727.2</v>
      </c>
      <c r="Q13" s="30">
        <v>28400</v>
      </c>
      <c r="R13" s="30">
        <f t="shared" si="4"/>
        <v>96.996636180936918</v>
      </c>
      <c r="S13" s="30">
        <f t="shared" si="5"/>
        <v>96.99851549452589</v>
      </c>
      <c r="T13" s="30">
        <f t="shared" si="6"/>
        <v>96.995529325778605</v>
      </c>
      <c r="U13" s="30">
        <f t="shared" si="7"/>
        <v>96.996636180936918</v>
      </c>
      <c r="V13" s="30">
        <f t="shared" si="8"/>
        <v>96.99851549452589</v>
      </c>
      <c r="W13" s="30">
        <f t="shared" si="9"/>
        <v>96.995529325778605</v>
      </c>
    </row>
    <row r="14" spans="1:23" ht="53.25" customHeight="1">
      <c r="A14" s="18" t="s">
        <v>17</v>
      </c>
      <c r="B14" s="19"/>
      <c r="C14" s="23"/>
      <c r="D14" s="19"/>
      <c r="E14" s="23"/>
      <c r="F14" s="21">
        <f t="shared" si="3"/>
        <v>12895.5</v>
      </c>
      <c r="G14" s="19">
        <v>4779.8999999999996</v>
      </c>
      <c r="H14" s="20">
        <v>8115.6</v>
      </c>
      <c r="I14" s="21">
        <f t="shared" si="0"/>
        <v>12895.5</v>
      </c>
      <c r="J14" s="19">
        <v>4779.8999999999996</v>
      </c>
      <c r="K14" s="20">
        <v>8115.6</v>
      </c>
      <c r="L14" s="30">
        <f t="shared" si="1"/>
        <v>12517.9</v>
      </c>
      <c r="M14" s="30">
        <v>4639.8999999999996</v>
      </c>
      <c r="N14" s="30">
        <v>7878</v>
      </c>
      <c r="O14" s="30">
        <f t="shared" si="2"/>
        <v>12517.9</v>
      </c>
      <c r="P14" s="30">
        <v>4639.8999999999996</v>
      </c>
      <c r="Q14" s="30">
        <v>7878</v>
      </c>
      <c r="R14" s="30">
        <f t="shared" si="4"/>
        <v>97.071846768252485</v>
      </c>
      <c r="S14" s="30">
        <f t="shared" si="5"/>
        <v>97.071068432393986</v>
      </c>
      <c r="T14" s="30">
        <f t="shared" si="6"/>
        <v>97.072305190004428</v>
      </c>
      <c r="U14" s="30">
        <f t="shared" si="7"/>
        <v>97.071846768252485</v>
      </c>
      <c r="V14" s="30">
        <f t="shared" si="8"/>
        <v>97.071068432393986</v>
      </c>
      <c r="W14" s="30">
        <f t="shared" si="9"/>
        <v>97.072305190004428</v>
      </c>
    </row>
    <row r="15" spans="1:23" s="1" customFormat="1">
      <c r="A15" s="24" t="s">
        <v>0</v>
      </c>
      <c r="B15" s="25">
        <f t="shared" ref="B15:E15" si="10">SUM(B10:B13)</f>
        <v>4627.2</v>
      </c>
      <c r="C15" s="26">
        <f t="shared" si="10"/>
        <v>2850</v>
      </c>
      <c r="D15" s="25">
        <f t="shared" si="10"/>
        <v>3150</v>
      </c>
      <c r="E15" s="26">
        <f t="shared" si="10"/>
        <v>3150</v>
      </c>
      <c r="F15" s="27">
        <f>SUM(F10:F14)</f>
        <v>393792.80000000005</v>
      </c>
      <c r="G15" s="25">
        <f>SUM(G10:G14)</f>
        <v>263889.5</v>
      </c>
      <c r="H15" s="26">
        <f>SUM(H10:H14)</f>
        <v>129903.3</v>
      </c>
      <c r="I15" s="27">
        <f t="shared" ref="I15:Q15" si="11">SUM(I10:I14)</f>
        <v>393792.80000000005</v>
      </c>
      <c r="J15" s="25">
        <f t="shared" si="11"/>
        <v>263889.5</v>
      </c>
      <c r="K15" s="26">
        <f t="shared" si="11"/>
        <v>129903.3</v>
      </c>
      <c r="L15" s="31">
        <f t="shared" si="11"/>
        <v>390005.20000000007</v>
      </c>
      <c r="M15" s="31">
        <f t="shared" si="11"/>
        <v>262485.60000000003</v>
      </c>
      <c r="N15" s="31">
        <f t="shared" si="11"/>
        <v>127519.6</v>
      </c>
      <c r="O15" s="31">
        <f t="shared" si="11"/>
        <v>390004.39987000002</v>
      </c>
      <c r="P15" s="31">
        <f t="shared" si="11"/>
        <v>262485.60000000003</v>
      </c>
      <c r="Q15" s="31">
        <f t="shared" si="11"/>
        <v>127518.79987</v>
      </c>
      <c r="R15" s="32">
        <f t="shared" si="4"/>
        <v>99.037971204653815</v>
      </c>
      <c r="S15" s="32">
        <f t="shared" si="5"/>
        <v>99.467997021480585</v>
      </c>
      <c r="T15" s="32">
        <f t="shared" si="6"/>
        <v>98.164403729543437</v>
      </c>
      <c r="U15" s="32">
        <f t="shared" si="7"/>
        <v>99.037971204653815</v>
      </c>
      <c r="V15" s="32">
        <f t="shared" si="8"/>
        <v>99.467997021480585</v>
      </c>
      <c r="W15" s="32">
        <f t="shared" si="9"/>
        <v>98.164403729543437</v>
      </c>
    </row>
    <row r="16" spans="1:23" ht="100.5" customHeight="1">
      <c r="B16" s="36"/>
      <c r="C16" s="36"/>
      <c r="D16" s="36"/>
      <c r="E16" s="36"/>
      <c r="F16" s="49"/>
      <c r="G16" s="50"/>
      <c r="H16" s="50"/>
      <c r="I16" s="50"/>
      <c r="J16" s="50"/>
      <c r="K16" s="50"/>
      <c r="L16" s="50"/>
      <c r="M16" s="50"/>
      <c r="N16" s="50"/>
      <c r="O16" s="36"/>
      <c r="P16" s="36"/>
      <c r="Q16" s="36"/>
      <c r="R16" s="36"/>
      <c r="S16" s="36"/>
      <c r="T16" s="36"/>
      <c r="U16" s="36"/>
      <c r="V16" s="36"/>
      <c r="W16" s="36"/>
    </row>
    <row r="17" spans="1:1" ht="50.45" customHeight="1"/>
    <row r="18" spans="1:1" ht="50.45" customHeight="1">
      <c r="A18" s="10"/>
    </row>
    <row r="19" spans="1:1">
      <c r="A19" s="10"/>
    </row>
    <row r="20" spans="1:1">
      <c r="A20" s="10"/>
    </row>
    <row r="21" spans="1:1">
      <c r="A21" s="10"/>
    </row>
    <row r="22" spans="1:1">
      <c r="A22" s="10"/>
    </row>
    <row r="23" spans="1:1">
      <c r="A23" s="10"/>
    </row>
    <row r="24" spans="1:1">
      <c r="A24" s="10"/>
    </row>
    <row r="25" spans="1:1">
      <c r="A25" s="10"/>
    </row>
    <row r="26" spans="1:1">
      <c r="A26" s="10"/>
    </row>
    <row r="27" spans="1:1">
      <c r="A27" s="10"/>
    </row>
    <row r="28" spans="1:1">
      <c r="A28" s="10"/>
    </row>
    <row r="29" spans="1:1">
      <c r="A29" s="10"/>
    </row>
    <row r="30" spans="1:1">
      <c r="A30" s="10"/>
    </row>
    <row r="31" spans="1:1">
      <c r="A31" s="10"/>
    </row>
    <row r="32" spans="1:1">
      <c r="A32" s="10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1" spans="1:1">
      <c r="A41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  <row r="137" spans="1:1">
      <c r="A137" s="10"/>
    </row>
    <row r="138" spans="1:1">
      <c r="A138" s="10"/>
    </row>
    <row r="139" spans="1:1">
      <c r="A139" s="10"/>
    </row>
    <row r="140" spans="1:1">
      <c r="A140" s="10"/>
    </row>
    <row r="141" spans="1:1">
      <c r="A141" s="10"/>
    </row>
    <row r="142" spans="1:1">
      <c r="A142" s="10"/>
    </row>
    <row r="143" spans="1:1">
      <c r="A143" s="10"/>
    </row>
    <row r="144" spans="1:1">
      <c r="A144" s="10"/>
    </row>
    <row r="145" spans="1:1">
      <c r="A145" s="10"/>
    </row>
    <row r="146" spans="1:1">
      <c r="A146" s="10"/>
    </row>
    <row r="147" spans="1:1">
      <c r="A147" s="10"/>
    </row>
    <row r="148" spans="1:1">
      <c r="A148" s="10"/>
    </row>
    <row r="149" spans="1:1">
      <c r="A149" s="10"/>
    </row>
    <row r="150" spans="1:1">
      <c r="A150" s="10"/>
    </row>
    <row r="151" spans="1:1">
      <c r="A151" s="10"/>
    </row>
    <row r="152" spans="1:1">
      <c r="A152" s="10"/>
    </row>
    <row r="153" spans="1:1">
      <c r="A153" s="10"/>
    </row>
    <row r="154" spans="1:1">
      <c r="A154" s="10"/>
    </row>
    <row r="155" spans="1:1">
      <c r="A155" s="10"/>
    </row>
    <row r="156" spans="1:1">
      <c r="A156" s="10"/>
    </row>
    <row r="157" spans="1:1">
      <c r="A157" s="10"/>
    </row>
    <row r="158" spans="1:1">
      <c r="A158" s="10"/>
    </row>
    <row r="159" spans="1:1">
      <c r="A159" s="10"/>
    </row>
    <row r="160" spans="1:1">
      <c r="A160" s="10"/>
    </row>
    <row r="161" spans="1:1">
      <c r="A161" s="10"/>
    </row>
    <row r="162" spans="1:1">
      <c r="A162" s="10"/>
    </row>
    <row r="163" spans="1:1">
      <c r="A163" s="10"/>
    </row>
    <row r="164" spans="1:1">
      <c r="A164" s="10"/>
    </row>
    <row r="165" spans="1:1">
      <c r="A165" s="10"/>
    </row>
    <row r="166" spans="1:1">
      <c r="A166" s="10"/>
    </row>
    <row r="167" spans="1:1">
      <c r="A167" s="10"/>
    </row>
    <row r="168" spans="1:1">
      <c r="A168" s="10"/>
    </row>
    <row r="169" spans="1:1">
      <c r="A169" s="10"/>
    </row>
    <row r="170" spans="1:1">
      <c r="A170" s="10"/>
    </row>
    <row r="171" spans="1:1">
      <c r="A171" s="10"/>
    </row>
    <row r="172" spans="1:1">
      <c r="A172" s="10"/>
    </row>
    <row r="173" spans="1:1">
      <c r="A173" s="10"/>
    </row>
    <row r="174" spans="1:1">
      <c r="A174" s="10"/>
    </row>
    <row r="175" spans="1:1">
      <c r="A175" s="10"/>
    </row>
    <row r="176" spans="1:1">
      <c r="A176" s="10"/>
    </row>
    <row r="177" spans="1:1">
      <c r="A177" s="10"/>
    </row>
    <row r="178" spans="1:1">
      <c r="A178" s="10"/>
    </row>
    <row r="179" spans="1:1">
      <c r="A179" s="10"/>
    </row>
    <row r="180" spans="1:1">
      <c r="A180" s="10"/>
    </row>
    <row r="181" spans="1:1">
      <c r="A181" s="10"/>
    </row>
    <row r="182" spans="1:1">
      <c r="A182" s="10"/>
    </row>
    <row r="183" spans="1:1">
      <c r="A183" s="10"/>
    </row>
    <row r="184" spans="1:1">
      <c r="A184" s="10"/>
    </row>
    <row r="185" spans="1:1">
      <c r="A185" s="10"/>
    </row>
    <row r="186" spans="1:1">
      <c r="A186" s="10"/>
    </row>
    <row r="187" spans="1:1">
      <c r="A187" s="10"/>
    </row>
    <row r="188" spans="1:1">
      <c r="A188" s="10"/>
    </row>
    <row r="189" spans="1:1">
      <c r="A189" s="10"/>
    </row>
    <row r="190" spans="1:1">
      <c r="A190" s="10"/>
    </row>
    <row r="191" spans="1:1">
      <c r="A191" s="10"/>
    </row>
    <row r="192" spans="1:1">
      <c r="A192" s="10"/>
    </row>
    <row r="193" spans="1:1">
      <c r="A193" s="10"/>
    </row>
    <row r="194" spans="1:1">
      <c r="A194" s="10"/>
    </row>
    <row r="195" spans="1:1">
      <c r="A195" s="10"/>
    </row>
    <row r="196" spans="1:1">
      <c r="A196" s="10"/>
    </row>
    <row r="197" spans="1:1">
      <c r="A197" s="10"/>
    </row>
    <row r="198" spans="1:1">
      <c r="A198" s="10"/>
    </row>
    <row r="199" spans="1:1">
      <c r="A199" s="10"/>
    </row>
    <row r="200" spans="1:1">
      <c r="A200" s="10"/>
    </row>
    <row r="201" spans="1:1">
      <c r="A201" s="10"/>
    </row>
    <row r="202" spans="1:1">
      <c r="A202" s="10"/>
    </row>
    <row r="203" spans="1:1">
      <c r="A203" s="10"/>
    </row>
    <row r="204" spans="1:1">
      <c r="A204" s="10"/>
    </row>
    <row r="205" spans="1:1">
      <c r="A205" s="10"/>
    </row>
    <row r="206" spans="1:1">
      <c r="A206" s="10"/>
    </row>
    <row r="207" spans="1:1">
      <c r="A207" s="10"/>
    </row>
    <row r="208" spans="1:1">
      <c r="A208" s="10"/>
    </row>
    <row r="209" spans="1:1">
      <c r="A209" s="10"/>
    </row>
    <row r="210" spans="1:1">
      <c r="A210" s="10"/>
    </row>
    <row r="211" spans="1:1">
      <c r="A211" s="10"/>
    </row>
    <row r="212" spans="1:1">
      <c r="A212" s="10"/>
    </row>
    <row r="213" spans="1:1">
      <c r="A213" s="10"/>
    </row>
    <row r="214" spans="1:1">
      <c r="A214" s="10"/>
    </row>
    <row r="215" spans="1:1">
      <c r="A215" s="10"/>
    </row>
    <row r="216" spans="1:1">
      <c r="A216" s="10"/>
    </row>
    <row r="217" spans="1:1">
      <c r="A217" s="10"/>
    </row>
    <row r="218" spans="1:1">
      <c r="A218" s="10"/>
    </row>
    <row r="219" spans="1:1">
      <c r="A219" s="10"/>
    </row>
    <row r="220" spans="1:1">
      <c r="A220" s="10"/>
    </row>
    <row r="221" spans="1:1">
      <c r="A221" s="10"/>
    </row>
    <row r="222" spans="1:1">
      <c r="A222" s="10"/>
    </row>
    <row r="223" spans="1:1">
      <c r="A223" s="10"/>
    </row>
    <row r="224" spans="1:1">
      <c r="A224" s="10"/>
    </row>
    <row r="225" spans="1:1">
      <c r="A225" s="10"/>
    </row>
    <row r="226" spans="1:1">
      <c r="A226" s="10"/>
    </row>
    <row r="227" spans="1:1">
      <c r="A227" s="10"/>
    </row>
    <row r="228" spans="1:1">
      <c r="A228" s="10"/>
    </row>
    <row r="229" spans="1:1">
      <c r="A229" s="10"/>
    </row>
    <row r="230" spans="1:1">
      <c r="A230" s="10"/>
    </row>
    <row r="231" spans="1:1">
      <c r="A231" s="10"/>
    </row>
    <row r="232" spans="1:1">
      <c r="A232" s="10"/>
    </row>
    <row r="233" spans="1:1">
      <c r="A233" s="10"/>
    </row>
    <row r="234" spans="1:1">
      <c r="A234" s="10"/>
    </row>
    <row r="235" spans="1:1">
      <c r="A235" s="10"/>
    </row>
    <row r="236" spans="1:1">
      <c r="A236" s="10"/>
    </row>
    <row r="237" spans="1:1">
      <c r="A237" s="10"/>
    </row>
    <row r="238" spans="1:1">
      <c r="A238" s="10"/>
    </row>
    <row r="239" spans="1:1">
      <c r="A239" s="10"/>
    </row>
    <row r="240" spans="1:1">
      <c r="A240" s="10"/>
    </row>
    <row r="241" spans="1:1">
      <c r="A241" s="10"/>
    </row>
    <row r="242" spans="1:1">
      <c r="A242" s="10"/>
    </row>
    <row r="243" spans="1:1">
      <c r="A243" s="10"/>
    </row>
    <row r="244" spans="1:1">
      <c r="A244" s="10"/>
    </row>
    <row r="245" spans="1:1">
      <c r="A245" s="10"/>
    </row>
    <row r="246" spans="1:1">
      <c r="A246" s="10"/>
    </row>
    <row r="247" spans="1:1">
      <c r="A247" s="10"/>
    </row>
    <row r="248" spans="1:1">
      <c r="A248" s="10"/>
    </row>
    <row r="249" spans="1:1">
      <c r="A249" s="10"/>
    </row>
    <row r="250" spans="1:1">
      <c r="A250" s="10"/>
    </row>
    <row r="251" spans="1:1">
      <c r="A251" s="10"/>
    </row>
    <row r="252" spans="1:1">
      <c r="A252" s="10"/>
    </row>
    <row r="253" spans="1:1">
      <c r="A253" s="10"/>
    </row>
    <row r="254" spans="1:1">
      <c r="A254" s="10"/>
    </row>
    <row r="255" spans="1:1">
      <c r="A255" s="10"/>
    </row>
    <row r="256" spans="1:1">
      <c r="A256" s="10"/>
    </row>
    <row r="257" spans="1:1">
      <c r="A257" s="10"/>
    </row>
    <row r="258" spans="1:1">
      <c r="A258" s="10"/>
    </row>
    <row r="259" spans="1:1">
      <c r="A259" s="10"/>
    </row>
    <row r="260" spans="1:1">
      <c r="A260" s="10"/>
    </row>
    <row r="261" spans="1:1">
      <c r="A261" s="10"/>
    </row>
    <row r="262" spans="1:1">
      <c r="A262" s="10"/>
    </row>
    <row r="263" spans="1:1">
      <c r="A263" s="10"/>
    </row>
    <row r="264" spans="1:1">
      <c r="A264" s="10"/>
    </row>
    <row r="265" spans="1:1">
      <c r="A265" s="10"/>
    </row>
    <row r="266" spans="1:1">
      <c r="A266" s="10"/>
    </row>
    <row r="267" spans="1:1">
      <c r="A267" s="10"/>
    </row>
    <row r="268" spans="1:1">
      <c r="A268" s="10"/>
    </row>
    <row r="269" spans="1:1">
      <c r="A269" s="10"/>
    </row>
    <row r="270" spans="1:1">
      <c r="A270" s="10"/>
    </row>
  </sheetData>
  <mergeCells count="22">
    <mergeCell ref="U1:W1"/>
    <mergeCell ref="F16:N16"/>
    <mergeCell ref="A6:A8"/>
    <mergeCell ref="B6:C6"/>
    <mergeCell ref="D6:E6"/>
    <mergeCell ref="F6:H6"/>
    <mergeCell ref="F7:F8"/>
    <mergeCell ref="G7:H7"/>
    <mergeCell ref="J1:N1"/>
    <mergeCell ref="O6:Q6"/>
    <mergeCell ref="O7:O8"/>
    <mergeCell ref="P7:Q7"/>
    <mergeCell ref="R7:T7"/>
    <mergeCell ref="R6:W6"/>
    <mergeCell ref="U7:W7"/>
    <mergeCell ref="I6:K6"/>
    <mergeCell ref="F3:N3"/>
    <mergeCell ref="I7:I8"/>
    <mergeCell ref="J7:K7"/>
    <mergeCell ref="L6:N6"/>
    <mergeCell ref="L7:L8"/>
    <mergeCell ref="M7:N7"/>
  </mergeCells>
  <phoneticPr fontId="0" type="noConversion"/>
  <printOptions horizontalCentered="1"/>
  <pageMargins left="0.59055118110236227" right="0.39370078740157483" top="0.78740157480314965" bottom="0.98425196850393704" header="0.51181102362204722" footer="0.51181102362204722"/>
  <pageSetup paperSize="9" scale="90" firstPageNumber="83" orientation="landscape" r:id="rId1"/>
  <headerFooter alignWithMargins="0"/>
  <colBreaks count="1" manualBreakCount="1">
    <brk id="14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Pavlenko</cp:lastModifiedBy>
  <cp:lastPrinted>2018-03-16T08:40:13Z</cp:lastPrinted>
  <dcterms:created xsi:type="dcterms:W3CDTF">2000-09-19T07:45:36Z</dcterms:created>
  <dcterms:modified xsi:type="dcterms:W3CDTF">2018-03-16T08:40:14Z</dcterms:modified>
</cp:coreProperties>
</file>