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240" windowWidth="11955" windowHeight="6720"/>
  </bookViews>
  <sheets>
    <sheet name="лист" sheetId="5" r:id="rId1"/>
  </sheets>
  <definedNames>
    <definedName name="_xlnm.Print_Titles" localSheetId="0">лист!$B:$B</definedName>
    <definedName name="_xlnm.Print_Area" localSheetId="0">лист!$B$1:$W$13</definedName>
  </definedNames>
  <calcPr calcId="144525"/>
</workbook>
</file>

<file path=xl/calcChain.xml><?xml version="1.0" encoding="utf-8"?>
<calcChain xmlns="http://schemas.openxmlformats.org/spreadsheetml/2006/main">
  <c r="O11" i="5"/>
  <c r="I11"/>
  <c r="F12"/>
  <c r="F11"/>
  <c r="C11"/>
  <c r="W11"/>
  <c r="V11"/>
  <c r="T11"/>
  <c r="L11" l="1"/>
  <c r="U11" l="1"/>
  <c r="Q13"/>
  <c r="P13"/>
  <c r="O13"/>
  <c r="N13"/>
  <c r="M13"/>
  <c r="L13"/>
  <c r="K13"/>
  <c r="J13"/>
  <c r="W13" l="1"/>
  <c r="V13"/>
  <c r="I13"/>
  <c r="U13" s="1"/>
  <c r="S12" l="1"/>
  <c r="T12"/>
  <c r="D13"/>
  <c r="E13"/>
  <c r="C12"/>
  <c r="G13" l="1"/>
  <c r="S13" s="1"/>
  <c r="S11"/>
  <c r="R11"/>
  <c r="H13"/>
  <c r="T13" s="1"/>
  <c r="R12"/>
  <c r="C13"/>
  <c r="F13" l="1"/>
  <c r="R13" s="1"/>
</calcChain>
</file>

<file path=xl/sharedStrings.xml><?xml version="1.0" encoding="utf-8"?>
<sst xmlns="http://schemas.openxmlformats.org/spreadsheetml/2006/main" count="45" uniqueCount="20">
  <si>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</si>
  <si>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</si>
  <si>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</si>
  <si>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</si>
  <si>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</si>
  <si>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</si>
  <si>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Укрепление правого берега реки Северная Двина в Соломбальском территориальном округе                              г. Архангельска на участке от улицы Маяковского до улицы Кедрова (I этап, 1 подэтап)</t>
  </si>
  <si>
    <t>Реконструкция аэропортового комплекса "Соловки", о. Соловецкий, Архангельская область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</si>
  <si>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</si>
  <si>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</si>
  <si>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</si>
  <si>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>тыс. рублей</t>
  </si>
  <si>
    <t>Продолжение приложения № 7</t>
  </si>
  <si>
    <t>Приложение № 7 к пояснительной записке к отчету об исполнении областного бюджета за 9 месяцев 2018 года  по форме приложения № 19 к областному закону "Об областном бюджете на 2018 год и на плановый период 2019 и 2020 годов"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</si>
  <si>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бюджета, за 9 месяцев 2018 года</t>
  </si>
  <si>
    <t>Уточненная сводная бюджетная роспись на 2018 год по состоянию на 30.09.2018 года</t>
  </si>
  <si>
    <t xml:space="preserve"> План кассовых выплат на 9 месяцев   2018 года </t>
  </si>
  <si>
    <t>Исполнено на 30.09.2018</t>
  </si>
  <si>
    <t>к плану на 9 месяцев</t>
  </si>
  <si>
    <t>Утверждено  на год (в  ред 27.06.2018 № 645-45-ОЗ)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</si>
</sst>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7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2">
      <alignment horizontal="center" vertical="center" wrapText="1"/>
    </xf>
    <xf numFmtId="49" fontId="13" fillId="0" borderId="2">
      <alignment horizontal="center" vertical="center" wrapText="1"/>
    </xf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9" fillId="0" borderId="1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15" fillId="0" borderId="0" xfId="0" applyFont="1" applyAlignment="1">
      <alignment horizontal="right"/>
    </xf>
    <xf numFmtId="165" fontId="8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/>
    <xf numFmtId="0" fontId="0" fillId="0" borderId="19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9" xfId="3" applyNumberFormat="1" applyFont="1" applyBorder="1" applyProtection="1">
      <alignment horizontal="center" vertical="center" wrapText="1"/>
    </xf>
    <xf numFmtId="0" fontId="14" fillId="0" borderId="3" xfId="3" applyNumberFormat="1" applyFont="1" applyBorder="1" applyProtection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4" fillId="0" borderId="10" xfId="4" applyNumberFormat="1" applyFont="1" applyBorder="1" applyAlignment="1" applyProtection="1">
      <alignment horizontal="center" vertical="center" wrapText="1"/>
    </xf>
    <xf numFmtId="49" fontId="14" fillId="0" borderId="12" xfId="4" applyNumberFormat="1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4" fillId="0" borderId="13" xfId="4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5">
    <cellStyle name="st66" xfId="3"/>
    <cellStyle name="xl68" xfId="4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9"/>
  <sheetViews>
    <sheetView tabSelected="1" view="pageBreakPreview" topLeftCell="B4" zoomScaleSheetLayoutView="100" workbookViewId="0">
      <selection activeCell="E11" sqref="E11"/>
    </sheetView>
  </sheetViews>
  <sheetFormatPr defaultRowHeight="12.75"/>
  <cols>
    <col min="1" max="1" width="2" hidden="1" customWidth="1"/>
    <col min="2" max="2" width="45.28515625" customWidth="1"/>
    <col min="3" max="5" width="14.7109375" customWidth="1"/>
    <col min="6" max="6" width="13.140625" customWidth="1"/>
    <col min="7" max="7" width="12.85546875" customWidth="1"/>
    <col min="8" max="8" width="13.7109375" customWidth="1"/>
    <col min="9" max="9" width="12" customWidth="1"/>
    <col min="10" max="11" width="12.7109375" customWidth="1"/>
    <col min="12" max="12" width="12.140625" customWidth="1"/>
    <col min="13" max="13" width="12.7109375" customWidth="1"/>
    <col min="14" max="14" width="13.28515625" customWidth="1"/>
    <col min="15" max="15" width="15.28515625" customWidth="1"/>
    <col min="16" max="16" width="13.7109375" customWidth="1"/>
    <col min="17" max="17" width="16.28515625" customWidth="1"/>
    <col min="18" max="22" width="16.85546875" customWidth="1"/>
    <col min="23" max="23" width="22.140625" customWidth="1"/>
  </cols>
  <sheetData>
    <row r="1" spans="1:23" ht="62.25" customHeight="1">
      <c r="J1" s="41" t="s">
        <v>13</v>
      </c>
      <c r="K1" s="41"/>
      <c r="L1" s="41"/>
      <c r="M1" s="41"/>
      <c r="N1" s="41"/>
      <c r="R1" s="42" t="s">
        <v>12</v>
      </c>
      <c r="S1" s="42"/>
      <c r="T1" s="42"/>
      <c r="U1" s="42"/>
      <c r="V1" s="42"/>
      <c r="W1" s="42"/>
    </row>
    <row r="2" spans="1:23" ht="15" customHeight="1"/>
    <row r="3" spans="1:23" ht="62.25" customHeight="1">
      <c r="F3" s="31" t="s">
        <v>14</v>
      </c>
      <c r="G3" s="32"/>
      <c r="H3" s="32"/>
      <c r="I3" s="32"/>
      <c r="J3" s="32"/>
      <c r="K3" s="32"/>
      <c r="L3" s="32"/>
      <c r="M3" s="32"/>
      <c r="N3" s="32"/>
      <c r="O3" s="18"/>
    </row>
    <row r="4" spans="1:23" ht="21" customHeight="1">
      <c r="B4" s="17"/>
      <c r="C4" s="18"/>
      <c r="D4" s="18"/>
      <c r="E4" s="18"/>
      <c r="F4" s="18"/>
      <c r="G4" s="18"/>
      <c r="H4" s="18"/>
    </row>
    <row r="5" spans="1:23" ht="31.5" customHeight="1">
      <c r="B5" s="17"/>
      <c r="C5" s="18"/>
      <c r="D5" s="18"/>
      <c r="E5" s="18"/>
      <c r="F5" s="18"/>
      <c r="G5" s="18"/>
      <c r="H5" s="18"/>
      <c r="N5" s="21" t="s">
        <v>11</v>
      </c>
      <c r="W5" s="21" t="s">
        <v>11</v>
      </c>
    </row>
    <row r="6" spans="1:23" ht="28.5" customHeight="1">
      <c r="B6" s="26" t="s">
        <v>1</v>
      </c>
      <c r="C6" s="35" t="s">
        <v>19</v>
      </c>
      <c r="D6" s="36"/>
      <c r="E6" s="37"/>
      <c r="F6" s="26" t="s">
        <v>15</v>
      </c>
      <c r="G6" s="27"/>
      <c r="H6" s="27"/>
      <c r="I6" s="26" t="s">
        <v>16</v>
      </c>
      <c r="J6" s="27"/>
      <c r="K6" s="27"/>
      <c r="L6" s="26" t="s">
        <v>8</v>
      </c>
      <c r="M6" s="27"/>
      <c r="N6" s="27"/>
      <c r="O6" s="26" t="s">
        <v>17</v>
      </c>
      <c r="P6" s="27"/>
      <c r="Q6" s="27"/>
      <c r="R6" s="43" t="s">
        <v>9</v>
      </c>
      <c r="S6" s="43"/>
      <c r="T6" s="43"/>
      <c r="U6" s="43"/>
      <c r="V6" s="43"/>
      <c r="W6" s="44"/>
    </row>
    <row r="7" spans="1:23" ht="58.5" customHeight="1">
      <c r="A7" s="1"/>
      <c r="B7" s="29"/>
      <c r="C7" s="38"/>
      <c r="D7" s="39"/>
      <c r="E7" s="4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47" t="s">
        <v>10</v>
      </c>
      <c r="S7" s="48"/>
      <c r="T7" s="49"/>
      <c r="U7" s="50" t="s">
        <v>18</v>
      </c>
      <c r="V7" s="51"/>
      <c r="W7" s="49"/>
    </row>
    <row r="8" spans="1:23" ht="21.75" customHeight="1">
      <c r="A8" s="1"/>
      <c r="B8" s="29"/>
      <c r="C8" s="33" t="s">
        <v>2</v>
      </c>
      <c r="D8" s="25" t="s">
        <v>3</v>
      </c>
      <c r="E8" s="25"/>
      <c r="F8" s="23" t="s">
        <v>2</v>
      </c>
      <c r="G8" s="25" t="s">
        <v>3</v>
      </c>
      <c r="H8" s="25"/>
      <c r="I8" s="23" t="s">
        <v>2</v>
      </c>
      <c r="J8" s="25" t="s">
        <v>3</v>
      </c>
      <c r="K8" s="25"/>
      <c r="L8" s="23" t="s">
        <v>2</v>
      </c>
      <c r="M8" s="25" t="s">
        <v>3</v>
      </c>
      <c r="N8" s="25"/>
      <c r="O8" s="23" t="s">
        <v>2</v>
      </c>
      <c r="P8" s="25" t="s">
        <v>3</v>
      </c>
      <c r="Q8" s="25"/>
      <c r="R8" s="23" t="s">
        <v>2</v>
      </c>
      <c r="S8" s="45" t="s">
        <v>3</v>
      </c>
      <c r="T8" s="46"/>
      <c r="U8" s="23" t="s">
        <v>2</v>
      </c>
      <c r="V8" s="45" t="s">
        <v>3</v>
      </c>
      <c r="W8" s="46"/>
    </row>
    <row r="9" spans="1:23" ht="36.6" customHeight="1">
      <c r="A9" s="1"/>
      <c r="B9" s="30"/>
      <c r="C9" s="34"/>
      <c r="D9" s="11" t="s">
        <v>4</v>
      </c>
      <c r="E9" s="11" t="s">
        <v>5</v>
      </c>
      <c r="F9" s="24"/>
      <c r="G9" s="15" t="s">
        <v>4</v>
      </c>
      <c r="H9" s="15" t="s">
        <v>5</v>
      </c>
      <c r="I9" s="24"/>
      <c r="J9" s="16" t="s">
        <v>4</v>
      </c>
      <c r="K9" s="16" t="s">
        <v>5</v>
      </c>
      <c r="L9" s="24"/>
      <c r="M9" s="16" t="s">
        <v>4</v>
      </c>
      <c r="N9" s="16" t="s">
        <v>5</v>
      </c>
      <c r="O9" s="24"/>
      <c r="P9" s="16" t="s">
        <v>4</v>
      </c>
      <c r="Q9" s="16" t="s">
        <v>5</v>
      </c>
      <c r="R9" s="24"/>
      <c r="S9" s="19" t="s">
        <v>4</v>
      </c>
      <c r="T9" s="19" t="s">
        <v>5</v>
      </c>
      <c r="U9" s="24"/>
      <c r="V9" s="19" t="s">
        <v>4</v>
      </c>
      <c r="W9" s="19" t="s">
        <v>5</v>
      </c>
    </row>
    <row r="10" spans="1:23" s="5" customFormat="1" ht="12" customHeight="1">
      <c r="B10" s="10">
        <v>1</v>
      </c>
      <c r="C10" s="12">
        <v>2</v>
      </c>
      <c r="D10" s="12">
        <v>3</v>
      </c>
      <c r="E10" s="12">
        <v>4</v>
      </c>
      <c r="F10" s="12">
        <v>2</v>
      </c>
      <c r="G10" s="12">
        <v>3</v>
      </c>
      <c r="H10" s="12">
        <v>4</v>
      </c>
      <c r="I10" s="12">
        <v>5</v>
      </c>
      <c r="J10" s="12">
        <v>6</v>
      </c>
      <c r="K10" s="12">
        <v>7</v>
      </c>
      <c r="L10" s="12">
        <v>5</v>
      </c>
      <c r="M10" s="12">
        <v>6</v>
      </c>
      <c r="N10" s="12">
        <v>7</v>
      </c>
      <c r="O10" s="12">
        <v>5</v>
      </c>
      <c r="P10" s="12">
        <v>6</v>
      </c>
      <c r="Q10" s="12">
        <v>7</v>
      </c>
      <c r="R10" s="20"/>
      <c r="S10" s="20"/>
      <c r="T10" s="20"/>
      <c r="U10" s="20"/>
      <c r="V10" s="20"/>
      <c r="W10" s="20"/>
    </row>
    <row r="11" spans="1:23" ht="84" customHeight="1">
      <c r="A11" s="3"/>
      <c r="B11" s="8" t="s">
        <v>6</v>
      </c>
      <c r="C11" s="13">
        <f>D11+E11</f>
        <v>111111.12</v>
      </c>
      <c r="D11" s="13">
        <v>100000</v>
      </c>
      <c r="E11" s="13">
        <v>11111.12</v>
      </c>
      <c r="F11" s="13">
        <f>G11+H11</f>
        <v>111111.12</v>
      </c>
      <c r="G11" s="13">
        <v>100000</v>
      </c>
      <c r="H11" s="13">
        <v>11111.12</v>
      </c>
      <c r="I11" s="13">
        <f>J11+K11</f>
        <v>23405.16719</v>
      </c>
      <c r="J11" s="13">
        <v>21064.649310000001</v>
      </c>
      <c r="K11" s="13">
        <v>2340.5178799999999</v>
      </c>
      <c r="L11" s="13">
        <f>SUM(M11:N11)</f>
        <v>23405.16719</v>
      </c>
      <c r="M11" s="13">
        <v>21064.649310000001</v>
      </c>
      <c r="N11" s="13">
        <v>2340.5178799999999</v>
      </c>
      <c r="O11" s="13">
        <f>P11+Q11</f>
        <v>23405.16719</v>
      </c>
      <c r="P11" s="13">
        <v>21064.64878</v>
      </c>
      <c r="Q11" s="13">
        <v>2340.5184100000001</v>
      </c>
      <c r="R11" s="13">
        <f>O11/F11*100</f>
        <v>21.064648785828098</v>
      </c>
      <c r="S11" s="13">
        <f t="shared" ref="S11:T11" si="0">P11/G11*100</f>
        <v>21.064648779999999</v>
      </c>
      <c r="T11" s="13">
        <f t="shared" si="0"/>
        <v>21.064648838280927</v>
      </c>
      <c r="U11" s="13">
        <f>O11/I11</f>
        <v>1</v>
      </c>
      <c r="V11" s="13">
        <f t="shared" ref="V11:W11" si="1">P11/J11</f>
        <v>0.99999997483936265</v>
      </c>
      <c r="W11" s="13">
        <f t="shared" si="1"/>
        <v>1.0000002264456105</v>
      </c>
    </row>
    <row r="12" spans="1:23" ht="42" customHeight="1">
      <c r="A12" s="3"/>
      <c r="B12" s="8" t="s">
        <v>7</v>
      </c>
      <c r="C12" s="13">
        <f>D12+E12</f>
        <v>333333.33332999999</v>
      </c>
      <c r="D12" s="13">
        <v>300000</v>
      </c>
      <c r="E12" s="13">
        <v>33333.333330000001</v>
      </c>
      <c r="F12" s="13">
        <f>G12+H12</f>
        <v>333333.33332999999</v>
      </c>
      <c r="G12" s="13">
        <v>300000</v>
      </c>
      <c r="H12" s="13">
        <v>33333.333330000001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f t="shared" ref="R12:R13" si="2">O12/F12*100</f>
        <v>0</v>
      </c>
      <c r="S12" s="13">
        <f t="shared" ref="S12:S13" si="3">P12/G12*100</f>
        <v>0</v>
      </c>
      <c r="T12" s="13">
        <f t="shared" ref="T12:T13" si="4">Q12/H12*100</f>
        <v>0</v>
      </c>
      <c r="U12" s="13">
        <v>0</v>
      </c>
      <c r="V12" s="13">
        <v>0</v>
      </c>
      <c r="W12" s="13">
        <v>0</v>
      </c>
    </row>
    <row r="13" spans="1:23" s="4" customFormat="1" ht="22.5" customHeight="1">
      <c r="A13" s="6"/>
      <c r="B13" s="9" t="s">
        <v>0</v>
      </c>
      <c r="C13" s="14">
        <f>SUM(C11:C12)</f>
        <v>444444.45332999999</v>
      </c>
      <c r="D13" s="14">
        <f t="shared" ref="D13:H13" si="5">SUM(D11:D12)</f>
        <v>400000</v>
      </c>
      <c r="E13" s="14">
        <f t="shared" si="5"/>
        <v>44444.453330000004</v>
      </c>
      <c r="F13" s="14">
        <f t="shared" si="5"/>
        <v>444444.45332999999</v>
      </c>
      <c r="G13" s="14">
        <f t="shared" si="5"/>
        <v>400000</v>
      </c>
      <c r="H13" s="14">
        <f t="shared" si="5"/>
        <v>44444.453330000004</v>
      </c>
      <c r="I13" s="14">
        <f t="shared" ref="I13:K13" si="6">SUM(I11:I12)</f>
        <v>23405.16719</v>
      </c>
      <c r="J13" s="14">
        <f t="shared" si="6"/>
        <v>21064.649310000001</v>
      </c>
      <c r="K13" s="14">
        <f t="shared" si="6"/>
        <v>2340.5178799999999</v>
      </c>
      <c r="L13" s="14">
        <f t="shared" ref="L13:N13" si="7">SUM(L11:L12)</f>
        <v>23405.16719</v>
      </c>
      <c r="M13" s="14">
        <f t="shared" si="7"/>
        <v>21064.649310000001</v>
      </c>
      <c r="N13" s="14">
        <f t="shared" si="7"/>
        <v>2340.5178799999999</v>
      </c>
      <c r="O13" s="14">
        <f t="shared" ref="O13:Q13" si="8">SUM(O11:O12)</f>
        <v>23405.16719</v>
      </c>
      <c r="P13" s="14">
        <f t="shared" si="8"/>
        <v>21064.64878</v>
      </c>
      <c r="Q13" s="14">
        <f t="shared" si="8"/>
        <v>2340.5184100000001</v>
      </c>
      <c r="R13" s="22">
        <f t="shared" si="2"/>
        <v>5.2661625124662468</v>
      </c>
      <c r="S13" s="22">
        <f t="shared" si="3"/>
        <v>5.2661621949999997</v>
      </c>
      <c r="T13" s="22">
        <f t="shared" si="4"/>
        <v>5.2661653696618886</v>
      </c>
      <c r="U13" s="22">
        <f t="shared" ref="U13" si="9">O13/I13</f>
        <v>1</v>
      </c>
      <c r="V13" s="22">
        <f t="shared" ref="V13" si="10">P13/J13</f>
        <v>0.99999997483936265</v>
      </c>
      <c r="W13" s="22">
        <f t="shared" ref="W13" si="11">Q13/K13</f>
        <v>1.0000002264456105</v>
      </c>
    </row>
    <row r="14" spans="1:23" ht="11.25" customHeight="1">
      <c r="A14" s="2"/>
    </row>
    <row r="15" spans="1:23" ht="15">
      <c r="A15" s="2"/>
    </row>
    <row r="16" spans="1:23" ht="15">
      <c r="A16" s="2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</sheetData>
  <mergeCells count="26">
    <mergeCell ref="J1:N1"/>
    <mergeCell ref="R1:W1"/>
    <mergeCell ref="O8:O9"/>
    <mergeCell ref="P8:Q8"/>
    <mergeCell ref="R6:W6"/>
    <mergeCell ref="O6:Q7"/>
    <mergeCell ref="R8:R9"/>
    <mergeCell ref="S8:T8"/>
    <mergeCell ref="R7:T7"/>
    <mergeCell ref="U7:W7"/>
    <mergeCell ref="U8:U9"/>
    <mergeCell ref="V8:W8"/>
    <mergeCell ref="F8:F9"/>
    <mergeCell ref="G8:H8"/>
    <mergeCell ref="F6:H7"/>
    <mergeCell ref="B6:B9"/>
    <mergeCell ref="F3:N3"/>
    <mergeCell ref="C8:C9"/>
    <mergeCell ref="D8:E8"/>
    <mergeCell ref="I8:I9"/>
    <mergeCell ref="J8:K8"/>
    <mergeCell ref="L8:L9"/>
    <mergeCell ref="M8:N8"/>
    <mergeCell ref="L6:N7"/>
    <mergeCell ref="I6:K7"/>
    <mergeCell ref="C6:E7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51" firstPageNumber="83" orientation="landscape" r:id="rId1"/>
  <headerFooter alignWithMargins="0"/>
  <colBreaks count="1" manualBreakCount="1">
    <brk id="14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2018-04-19T15:10:27Z</cp:lastPrinted>
  <dcterms:created xsi:type="dcterms:W3CDTF">2000-09-19T07:45:36Z</dcterms:created>
  <dcterms:modified xsi:type="dcterms:W3CDTF">2018-10-19T09:46:51Z</dcterms:modified>
</cp:coreProperties>
</file>