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F9" i="1"/>
  <c r="G9"/>
  <c r="G33"/>
  <c r="F33"/>
  <c r="G29"/>
  <c r="F29"/>
  <c r="G28"/>
  <c r="F28"/>
  <c r="G19"/>
  <c r="F19"/>
  <c r="E34"/>
  <c r="D34"/>
  <c r="C34"/>
  <c r="B34"/>
  <c r="F30"/>
  <c r="G17"/>
  <c r="G15"/>
  <c r="G13"/>
  <c r="G11"/>
  <c r="G32"/>
  <c r="F32"/>
  <c r="G31"/>
  <c r="F31"/>
  <c r="G30"/>
  <c r="G27"/>
  <c r="F27"/>
  <c r="G26"/>
  <c r="F26"/>
  <c r="G25"/>
  <c r="F25"/>
  <c r="G24"/>
  <c r="F24"/>
  <c r="G23"/>
  <c r="F23"/>
  <c r="G22"/>
  <c r="F22"/>
  <c r="G21"/>
  <c r="F21"/>
  <c r="G20"/>
  <c r="F20"/>
  <c r="G18"/>
  <c r="F18"/>
  <c r="F17"/>
  <c r="G16"/>
  <c r="F16"/>
  <c r="F15"/>
  <c r="G14"/>
  <c r="F14"/>
  <c r="F13"/>
  <c r="G12"/>
  <c r="F12"/>
  <c r="F11"/>
  <c r="G10"/>
  <c r="F10"/>
  <c r="F34" l="1"/>
  <c r="G34"/>
</calcChain>
</file>

<file path=xl/sharedStrings.xml><?xml version="1.0" encoding="utf-8"?>
<sst xmlns="http://schemas.openxmlformats.org/spreadsheetml/2006/main" count="37" uniqueCount="37">
  <si>
    <t>Наименование муниципального района, городского округа</t>
  </si>
  <si>
    <t>МО "Вельский муниципальный район"</t>
  </si>
  <si>
    <t>МО "Верхнетоемский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</si>
  <si>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</si>
  <si>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</si>
  <si>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</si>
  <si>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</si>
  <si>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</si>
  <si>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</si>
  <si>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"Ленский муниципальный район"</t>
  </si>
  <si>
    <t>МО "Лешуконский муниципальный район"</t>
  </si>
  <si>
    <t>МО "Няндомский муниципальный район"</t>
  </si>
  <si>
    <t>МО "Онежский муниципальный район"</t>
  </si>
  <si>
    <t>МО "Пинежский муниципальный район"</t>
  </si>
  <si>
    <t>МО "Плесецкий муниципальный район"</t>
  </si>
  <si>
    <t>МО "Приморский муниципальный район"</t>
  </si>
  <si>
    <t>МО "Устьянский муниципальный район"</t>
  </si>
  <si>
    <t>МО "Холмогорский муниципальный район"</t>
  </si>
  <si>
    <t>МО "Шенкурский муниципальный район"</t>
  </si>
  <si>
    <t>МО "Котлас"</t>
  </si>
  <si>
    <t>МО "Город Новодвинск"</t>
  </si>
  <si>
    <t>МО "Город Коряжма"</t>
  </si>
  <si>
    <t>Итого</t>
  </si>
  <si>
    <t>к уточненной сводной бюджетной росписи на год</t>
  </si>
  <si>
    <t>тыс. рублей</t>
  </si>
  <si>
    <t xml:space="preserve">Исполнено </t>
  </si>
  <si>
    <t>МО "Мезенский муниципальный район"</t>
  </si>
  <si>
    <t>МО "Город Архангельск"</t>
  </si>
  <si>
    <t>МО "Северодвинск"</t>
  </si>
  <si>
    <t>МО "Новая Земля"</t>
  </si>
  <si>
    <t xml:space="preserve">Утверждено на год областным законом                                                от 30.04.2019                      № 88-7-ОЗ
</t>
  </si>
  <si>
    <t>Уточненная сводная бюджетная роспись 
на 2019 год 
по состоянию 
на 30.06.2019</t>
  </si>
  <si>
    <t>Приложение № 8 к пояснительной записке к отчету об исполнении областного бюджета за I полугодие 2019 года по форме таблицы 1 приложения № 19 к областному закону "Об областном бюджете на 2019 год и на плановый период 2020 и 2021 годов "</t>
  </si>
  <si>
    <t>к плану 
на I полугодие</t>
  </si>
  <si>
    <t>Исполнение I полугодия, 
в процентах</t>
  </si>
  <si>
    <t>План кассовых выплат на                                I полугодие                2019 года</t>
  </si>
  <si>
    <t>Отчет об исполнении областного бюджета по дотациям бюджетам муниципальных образований Архангельской области на выравнивание бюджетной обеспеченности поселений за I полугодие 2019 года</t>
  </si>
</sst>
</file>

<file path=xl/styles.xml><?xml version="1.0" encoding="utf-8"?>
<styleSheet xmlns="http://schemas.openxmlformats.org/spreadsheetml/2006/main">
  <numFmts count="1">
    <numFmt numFmtId="164" formatCode="#,##0.0"/>
  </numFmts>
  <fonts count="1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3" borderId="1">
      <alignment horizontal="center" vertical="center" wrapText="1"/>
    </xf>
  </cellStyleXfs>
  <cellXfs count="22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64" fontId="6" fillId="2" borderId="2" xfId="0" applyNumberFormat="1" applyFont="1" applyFill="1" applyBorder="1" applyAlignment="1">
      <alignment horizontal="right" vertical="center" wrapText="1"/>
    </xf>
    <xf numFmtId="164" fontId="7" fillId="2" borderId="2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8" fillId="0" borderId="2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left" vertical="center" wrapText="1"/>
    </xf>
    <xf numFmtId="0" fontId="2" fillId="0" borderId="2" xfId="0" applyFont="1" applyBorder="1"/>
    <xf numFmtId="0" fontId="5" fillId="2" borderId="2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6" fillId="2" borderId="0" xfId="0" applyFont="1" applyFill="1" applyAlignment="1">
      <alignment horizontal="justify" vertical="center" wrapText="1"/>
    </xf>
    <xf numFmtId="0" fontId="9" fillId="3" borderId="2" xfId="1" applyNumberFormat="1" applyFont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2">
    <cellStyle name="xl25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tabSelected="1" view="pageBreakPreview" zoomScaleNormal="100" zoomScaleSheetLayoutView="100" workbookViewId="0">
      <selection activeCell="E6" sqref="E6:E7"/>
    </sheetView>
  </sheetViews>
  <sheetFormatPr defaultRowHeight="15"/>
  <cols>
    <col min="1" max="1" width="36.140625" style="1" customWidth="1"/>
    <col min="2" max="2" width="18.28515625" style="1" customWidth="1"/>
    <col min="3" max="3" width="20.140625" customWidth="1"/>
    <col min="4" max="4" width="17" customWidth="1"/>
    <col min="5" max="5" width="16.42578125" customWidth="1"/>
    <col min="6" max="6" width="13.7109375" customWidth="1"/>
    <col min="7" max="7" width="14.7109375" customWidth="1"/>
  </cols>
  <sheetData>
    <row r="1" spans="1:9" ht="82.5" customHeight="1">
      <c r="D1" s="14" t="s">
        <v>32</v>
      </c>
      <c r="E1" s="14"/>
      <c r="F1" s="14"/>
      <c r="G1" s="14"/>
      <c r="H1" s="4"/>
      <c r="I1" s="4"/>
    </row>
    <row r="3" spans="1:9" ht="30.75" customHeight="1">
      <c r="A3" s="17" t="s">
        <v>36</v>
      </c>
      <c r="B3" s="18"/>
      <c r="C3" s="18"/>
      <c r="D3" s="18"/>
      <c r="E3" s="18"/>
      <c r="F3" s="18"/>
      <c r="G3" s="18"/>
    </row>
    <row r="4" spans="1:9" ht="18" customHeight="1">
      <c r="A4" s="2"/>
      <c r="B4" s="3"/>
      <c r="C4" s="3"/>
      <c r="D4" s="3"/>
      <c r="E4" s="3"/>
      <c r="F4" s="3"/>
      <c r="G4" s="3"/>
    </row>
    <row r="5" spans="1:9">
      <c r="G5" s="7" t="s">
        <v>24</v>
      </c>
    </row>
    <row r="6" spans="1:9" ht="48" customHeight="1">
      <c r="A6" s="21" t="s">
        <v>0</v>
      </c>
      <c r="B6" s="15" t="s">
        <v>30</v>
      </c>
      <c r="C6" s="19" t="s">
        <v>31</v>
      </c>
      <c r="D6" s="19" t="s">
        <v>35</v>
      </c>
      <c r="E6" s="19" t="s">
        <v>25</v>
      </c>
      <c r="F6" s="19" t="s">
        <v>34</v>
      </c>
      <c r="G6" s="20"/>
    </row>
    <row r="7" spans="1:9" ht="98.25" customHeight="1">
      <c r="A7" s="21"/>
      <c r="B7" s="16"/>
      <c r="C7" s="20"/>
      <c r="D7" s="20"/>
      <c r="E7" s="20"/>
      <c r="F7" s="12" t="s">
        <v>23</v>
      </c>
      <c r="G7" s="12" t="s">
        <v>33</v>
      </c>
    </row>
    <row r="8" spans="1:9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spans="1:9" ht="15.75" customHeight="1">
      <c r="A9" s="9" t="s">
        <v>1</v>
      </c>
      <c r="B9" s="5">
        <v>11690.4</v>
      </c>
      <c r="C9" s="5">
        <v>11690.4</v>
      </c>
      <c r="D9" s="5">
        <v>5846.4</v>
      </c>
      <c r="E9" s="5">
        <v>5846.4</v>
      </c>
      <c r="F9" s="5">
        <f>E9/C9*100</f>
        <v>50.010264832683227</v>
      </c>
      <c r="G9" s="5">
        <f>E9/D9*100</f>
        <v>100</v>
      </c>
      <c r="I9" s="13"/>
    </row>
    <row r="10" spans="1:9" ht="15.75" customHeight="1">
      <c r="A10" s="9" t="s">
        <v>2</v>
      </c>
      <c r="B10" s="5">
        <v>2467.1</v>
      </c>
      <c r="C10" s="5">
        <v>2467.1</v>
      </c>
      <c r="D10" s="5">
        <v>1231.0999999999999</v>
      </c>
      <c r="E10" s="5">
        <v>1231.0999999999999</v>
      </c>
      <c r="F10" s="5">
        <f t="shared" ref="F10:F34" si="0">E10/C10*100</f>
        <v>49.900693121478653</v>
      </c>
      <c r="G10" s="5">
        <f t="shared" ref="G10:G34" si="1">E10/D10*100</f>
        <v>100</v>
      </c>
      <c r="I10" s="13"/>
    </row>
    <row r="11" spans="1:9" ht="15.75" customHeight="1">
      <c r="A11" s="9" t="s">
        <v>3</v>
      </c>
      <c r="B11" s="5">
        <v>1801.7</v>
      </c>
      <c r="C11" s="5">
        <v>1801.7</v>
      </c>
      <c r="D11" s="5">
        <v>901.7</v>
      </c>
      <c r="E11" s="5">
        <v>901.7</v>
      </c>
      <c r="F11" s="5">
        <f t="shared" si="0"/>
        <v>50.047177665538101</v>
      </c>
      <c r="G11" s="5">
        <f t="shared" si="1"/>
        <v>100</v>
      </c>
      <c r="I11" s="13"/>
    </row>
    <row r="12" spans="1:9" ht="15.75" customHeight="1">
      <c r="A12" s="9" t="s">
        <v>4</v>
      </c>
      <c r="B12" s="5">
        <v>3176.8</v>
      </c>
      <c r="C12" s="5">
        <v>3176.8</v>
      </c>
      <c r="D12" s="5">
        <v>1586.8</v>
      </c>
      <c r="E12" s="5">
        <v>1586.8</v>
      </c>
      <c r="F12" s="5">
        <f t="shared" si="0"/>
        <v>49.949634852681939</v>
      </c>
      <c r="G12" s="5">
        <f t="shared" si="1"/>
        <v>100</v>
      </c>
      <c r="I12" s="13"/>
    </row>
    <row r="13" spans="1:9" ht="15.75" customHeight="1">
      <c r="A13" s="9" t="s">
        <v>5</v>
      </c>
      <c r="B13" s="5">
        <v>4074.4</v>
      </c>
      <c r="C13" s="5">
        <v>4074.4</v>
      </c>
      <c r="D13" s="5">
        <v>2034.4</v>
      </c>
      <c r="E13" s="5">
        <v>2034.4</v>
      </c>
      <c r="F13" s="5">
        <f t="shared" si="0"/>
        <v>49.931278225014722</v>
      </c>
      <c r="G13" s="5">
        <f t="shared" si="1"/>
        <v>100</v>
      </c>
      <c r="I13" s="13"/>
    </row>
    <row r="14" spans="1:9" ht="15.75" customHeight="1">
      <c r="A14" s="9" t="s">
        <v>6</v>
      </c>
      <c r="B14" s="5">
        <v>5066.8</v>
      </c>
      <c r="C14" s="5">
        <v>5066.8</v>
      </c>
      <c r="D14" s="5">
        <v>2534.8000000000002</v>
      </c>
      <c r="E14" s="5">
        <v>2534.8000000000002</v>
      </c>
      <c r="F14" s="5">
        <f t="shared" si="0"/>
        <v>50.027630851819694</v>
      </c>
      <c r="G14" s="5">
        <f t="shared" si="1"/>
        <v>100</v>
      </c>
      <c r="I14" s="13"/>
    </row>
    <row r="15" spans="1:9" ht="15.75" customHeight="1">
      <c r="A15" s="9" t="s">
        <v>7</v>
      </c>
      <c r="B15" s="5">
        <v>4944.5</v>
      </c>
      <c r="C15" s="5">
        <v>4944.5</v>
      </c>
      <c r="D15" s="5">
        <v>2472.5</v>
      </c>
      <c r="E15" s="5">
        <v>2472.5</v>
      </c>
      <c r="F15" s="5">
        <f t="shared" si="0"/>
        <v>50.005056122964909</v>
      </c>
      <c r="G15" s="5">
        <f t="shared" si="1"/>
        <v>100</v>
      </c>
      <c r="I15" s="13"/>
    </row>
    <row r="16" spans="1:9" ht="15.75" customHeight="1">
      <c r="A16" s="9" t="s">
        <v>8</v>
      </c>
      <c r="B16" s="5">
        <v>2213</v>
      </c>
      <c r="C16" s="5">
        <v>2213</v>
      </c>
      <c r="D16" s="5">
        <v>1109</v>
      </c>
      <c r="E16" s="5">
        <v>1109</v>
      </c>
      <c r="F16" s="5">
        <f t="shared" si="0"/>
        <v>50.112968820605509</v>
      </c>
      <c r="G16" s="5">
        <f t="shared" si="1"/>
        <v>100</v>
      </c>
      <c r="I16" s="13"/>
    </row>
    <row r="17" spans="1:9" ht="15.75" customHeight="1">
      <c r="A17" s="9" t="s">
        <v>9</v>
      </c>
      <c r="B17" s="5">
        <v>2519.1</v>
      </c>
      <c r="C17" s="5">
        <v>2519.1</v>
      </c>
      <c r="D17" s="5">
        <v>1259.0999999999999</v>
      </c>
      <c r="E17" s="5">
        <v>1259.0999999999999</v>
      </c>
      <c r="F17" s="5">
        <f t="shared" si="0"/>
        <v>49.982136477313325</v>
      </c>
      <c r="G17" s="5">
        <f t="shared" si="1"/>
        <v>100</v>
      </c>
      <c r="I17" s="13"/>
    </row>
    <row r="18" spans="1:9" ht="15.75" customHeight="1">
      <c r="A18" s="9" t="s">
        <v>10</v>
      </c>
      <c r="B18" s="5">
        <v>1200.5</v>
      </c>
      <c r="C18" s="5">
        <v>1200.5</v>
      </c>
      <c r="D18" s="5">
        <v>600.5</v>
      </c>
      <c r="E18" s="5">
        <v>600.5</v>
      </c>
      <c r="F18" s="5">
        <f>E18/C18*100</f>
        <v>50.020824656393174</v>
      </c>
      <c r="G18" s="5">
        <f>E18/D18*100</f>
        <v>100</v>
      </c>
      <c r="I18" s="13"/>
    </row>
    <row r="19" spans="1:9" ht="15.75" customHeight="1">
      <c r="A19" s="9" t="s">
        <v>26</v>
      </c>
      <c r="B19" s="5">
        <v>2138.4</v>
      </c>
      <c r="C19" s="5">
        <v>2138.4</v>
      </c>
      <c r="D19" s="5">
        <v>1070.4000000000001</v>
      </c>
      <c r="E19" s="5">
        <v>1070.4000000000001</v>
      </c>
      <c r="F19" s="5">
        <f>E19/C19*100</f>
        <v>50.056116722783393</v>
      </c>
      <c r="G19" s="5">
        <f>E19/D19*100</f>
        <v>100</v>
      </c>
      <c r="I19" s="13"/>
    </row>
    <row r="20" spans="1:9" ht="15.75" customHeight="1">
      <c r="A20" s="9" t="s">
        <v>11</v>
      </c>
      <c r="B20" s="5">
        <v>6718.4</v>
      </c>
      <c r="C20" s="5">
        <v>6718.4</v>
      </c>
      <c r="D20" s="5">
        <v>3358.4</v>
      </c>
      <c r="E20" s="5">
        <v>3358.4</v>
      </c>
      <c r="F20" s="5">
        <f t="shared" si="0"/>
        <v>49.988092402953086</v>
      </c>
      <c r="G20" s="5">
        <f t="shared" si="1"/>
        <v>100</v>
      </c>
      <c r="I20" s="13"/>
    </row>
    <row r="21" spans="1:9" ht="15.75" customHeight="1">
      <c r="A21" s="9" t="s">
        <v>12</v>
      </c>
      <c r="B21" s="5">
        <v>7535.1</v>
      </c>
      <c r="C21" s="5">
        <v>7535.1</v>
      </c>
      <c r="D21" s="5">
        <v>3767.1</v>
      </c>
      <c r="E21" s="5">
        <v>3767.1</v>
      </c>
      <c r="F21" s="5">
        <f t="shared" si="0"/>
        <v>49.994027949197751</v>
      </c>
      <c r="G21" s="5">
        <f t="shared" si="1"/>
        <v>100</v>
      </c>
      <c r="I21" s="13"/>
    </row>
    <row r="22" spans="1:9" ht="15.75" customHeight="1">
      <c r="A22" s="9" t="s">
        <v>13</v>
      </c>
      <c r="B22" s="5">
        <v>4119.8999999999996</v>
      </c>
      <c r="C22" s="5">
        <v>4119.8999999999996</v>
      </c>
      <c r="D22" s="5">
        <v>2061.9</v>
      </c>
      <c r="E22" s="5">
        <v>2061.9</v>
      </c>
      <c r="F22" s="5">
        <f t="shared" si="0"/>
        <v>50.047331245904033</v>
      </c>
      <c r="G22" s="5">
        <f t="shared" si="1"/>
        <v>100</v>
      </c>
      <c r="I22" s="13"/>
    </row>
    <row r="23" spans="1:9" ht="15.75" customHeight="1">
      <c r="A23" s="9" t="s">
        <v>14</v>
      </c>
      <c r="B23" s="5">
        <v>10102.4</v>
      </c>
      <c r="C23" s="5">
        <v>10102.4</v>
      </c>
      <c r="D23" s="5">
        <v>5050.3999999999996</v>
      </c>
      <c r="E23" s="5">
        <v>5050.3999999999996</v>
      </c>
      <c r="F23" s="5">
        <f t="shared" si="0"/>
        <v>49.992081089642063</v>
      </c>
      <c r="G23" s="5">
        <f t="shared" si="1"/>
        <v>100</v>
      </c>
      <c r="I23" s="13"/>
    </row>
    <row r="24" spans="1:9" ht="15.75" customHeight="1">
      <c r="A24" s="9" t="s">
        <v>15</v>
      </c>
      <c r="B24" s="10">
        <v>4765.8999999999996</v>
      </c>
      <c r="C24" s="10">
        <v>4765.8999999999996</v>
      </c>
      <c r="D24" s="5">
        <v>2383.9</v>
      </c>
      <c r="E24" s="5">
        <v>2383.9</v>
      </c>
      <c r="F24" s="5">
        <f t="shared" si="0"/>
        <v>50.019933275981451</v>
      </c>
      <c r="G24" s="5">
        <f t="shared" si="1"/>
        <v>100</v>
      </c>
      <c r="I24" s="13"/>
    </row>
    <row r="25" spans="1:9" ht="15.75" customHeight="1">
      <c r="A25" s="9" t="s">
        <v>16</v>
      </c>
      <c r="B25" s="5">
        <v>5907.8</v>
      </c>
      <c r="C25" s="5">
        <v>5907.8</v>
      </c>
      <c r="D25" s="5">
        <v>2955.8</v>
      </c>
      <c r="E25" s="5">
        <v>2955.8</v>
      </c>
      <c r="F25" s="5">
        <f t="shared" si="0"/>
        <v>50.032160872067436</v>
      </c>
      <c r="G25" s="5">
        <f t="shared" si="1"/>
        <v>100</v>
      </c>
      <c r="I25" s="13"/>
    </row>
    <row r="26" spans="1:9" ht="15.75" customHeight="1">
      <c r="A26" s="9" t="s">
        <v>17</v>
      </c>
      <c r="B26" s="5">
        <v>3807.5</v>
      </c>
      <c r="C26" s="5">
        <v>3807.5</v>
      </c>
      <c r="D26" s="5">
        <v>1905.5</v>
      </c>
      <c r="E26" s="5">
        <v>1905.5</v>
      </c>
      <c r="F26" s="5">
        <f t="shared" si="0"/>
        <v>50.045961917268542</v>
      </c>
      <c r="G26" s="5">
        <f t="shared" si="1"/>
        <v>100</v>
      </c>
      <c r="I26" s="13"/>
    </row>
    <row r="27" spans="1:9" ht="15.75" customHeight="1">
      <c r="A27" s="9" t="s">
        <v>18</v>
      </c>
      <c r="B27" s="5">
        <v>2781.7</v>
      </c>
      <c r="C27" s="5">
        <v>2781.7</v>
      </c>
      <c r="D27" s="5">
        <v>1389.7</v>
      </c>
      <c r="E27" s="5">
        <v>1389.7</v>
      </c>
      <c r="F27" s="5">
        <f t="shared" si="0"/>
        <v>49.958658374375389</v>
      </c>
      <c r="G27" s="5">
        <f t="shared" si="1"/>
        <v>100</v>
      </c>
      <c r="I27" s="13"/>
    </row>
    <row r="28" spans="1:9" ht="15.75" hidden="1" customHeight="1">
      <c r="A28" s="9" t="s">
        <v>27</v>
      </c>
      <c r="B28" s="5"/>
      <c r="C28" s="5"/>
      <c r="D28" s="5"/>
      <c r="E28" s="5"/>
      <c r="F28" s="5" t="e">
        <f t="shared" ref="F28:F29" si="2">E28/C28*100</f>
        <v>#DIV/0!</v>
      </c>
      <c r="G28" s="5" t="e">
        <f t="shared" ref="G28:G29" si="3">E28/D28*100</f>
        <v>#DIV/0!</v>
      </c>
      <c r="I28" s="13"/>
    </row>
    <row r="29" spans="1:9" ht="15.75" hidden="1" customHeight="1">
      <c r="A29" s="9" t="s">
        <v>28</v>
      </c>
      <c r="B29" s="5"/>
      <c r="C29" s="5"/>
      <c r="D29" s="5"/>
      <c r="E29" s="5"/>
      <c r="F29" s="5" t="e">
        <f t="shared" si="2"/>
        <v>#DIV/0!</v>
      </c>
      <c r="G29" s="5" t="e">
        <f t="shared" si="3"/>
        <v>#DIV/0!</v>
      </c>
      <c r="I29" s="13"/>
    </row>
    <row r="30" spans="1:9" ht="15.75">
      <c r="A30" s="9" t="s">
        <v>19</v>
      </c>
      <c r="B30" s="5">
        <v>20476.3</v>
      </c>
      <c r="C30" s="5">
        <v>20476.3</v>
      </c>
      <c r="D30" s="5">
        <v>10240.299999999999</v>
      </c>
      <c r="E30" s="5">
        <v>10240.299999999999</v>
      </c>
      <c r="F30" s="5">
        <f t="shared" si="0"/>
        <v>50.010499943837502</v>
      </c>
      <c r="G30" s="5">
        <f t="shared" si="1"/>
        <v>100</v>
      </c>
      <c r="I30" s="13"/>
    </row>
    <row r="31" spans="1:9" ht="15.75">
      <c r="A31" s="9" t="s">
        <v>20</v>
      </c>
      <c r="B31" s="5">
        <v>10580.9</v>
      </c>
      <c r="C31" s="5">
        <v>10580.9</v>
      </c>
      <c r="D31" s="5">
        <v>5288.9</v>
      </c>
      <c r="E31" s="5">
        <v>5288.9</v>
      </c>
      <c r="F31" s="5">
        <f t="shared" si="0"/>
        <v>49.985350962583517</v>
      </c>
      <c r="G31" s="5">
        <f t="shared" si="1"/>
        <v>100</v>
      </c>
      <c r="I31" s="13"/>
    </row>
    <row r="32" spans="1:9" ht="15.75">
      <c r="A32" s="9" t="s">
        <v>21</v>
      </c>
      <c r="B32" s="5">
        <v>10115.1</v>
      </c>
      <c r="C32" s="5">
        <v>10115.1</v>
      </c>
      <c r="D32" s="5">
        <v>5057.1000000000004</v>
      </c>
      <c r="E32" s="5">
        <v>5057.1000000000004</v>
      </c>
      <c r="F32" s="5">
        <f t="shared" si="0"/>
        <v>49.995551205623279</v>
      </c>
      <c r="G32" s="5">
        <f t="shared" si="1"/>
        <v>100</v>
      </c>
      <c r="I32" s="13"/>
    </row>
    <row r="33" spans="1:9" ht="15.75">
      <c r="A33" s="9" t="s">
        <v>29</v>
      </c>
      <c r="B33" s="5">
        <v>827.8</v>
      </c>
      <c r="C33" s="5">
        <v>827.8</v>
      </c>
      <c r="D33" s="5">
        <v>413.8</v>
      </c>
      <c r="E33" s="5">
        <v>413.8</v>
      </c>
      <c r="F33" s="5">
        <f t="shared" ref="F33" si="4">E33/C33*100</f>
        <v>49.987919787388265</v>
      </c>
      <c r="G33" s="5">
        <f t="shared" ref="G33" si="5">E33/D33*100</f>
        <v>100</v>
      </c>
      <c r="I33" s="13"/>
    </row>
    <row r="34" spans="1:9" ht="15.75">
      <c r="A34" s="11" t="s">
        <v>22</v>
      </c>
      <c r="B34" s="6">
        <f>SUM(B9:B33)</f>
        <v>129031.5</v>
      </c>
      <c r="C34" s="6">
        <f>SUM(C9:C33)</f>
        <v>129031.5</v>
      </c>
      <c r="D34" s="6">
        <f>SUM(D9:D33)</f>
        <v>64519.5</v>
      </c>
      <c r="E34" s="6">
        <f>SUM(E9:E33)</f>
        <v>64519.5</v>
      </c>
      <c r="F34" s="6">
        <f t="shared" si="0"/>
        <v>50.002906267074323</v>
      </c>
      <c r="G34" s="6">
        <f t="shared" si="1"/>
        <v>100</v>
      </c>
    </row>
  </sheetData>
  <mergeCells count="8">
    <mergeCell ref="D1:G1"/>
    <mergeCell ref="B6:B7"/>
    <mergeCell ref="A3:G3"/>
    <mergeCell ref="C6:C7"/>
    <mergeCell ref="D6:D7"/>
    <mergeCell ref="E6:E7"/>
    <mergeCell ref="F6:G6"/>
    <mergeCell ref="A6:A7"/>
  </mergeCells>
  <pageMargins left="0.98425196850393704" right="0.51181102362204722" top="0.78740157480314965" bottom="0.78740157480314965" header="0.31496062992125984" footer="0.31496062992125984"/>
  <pageSetup paperSize="9" scale="63" fitToHeight="2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minfin user</cp:lastModifiedBy>
  <cp:lastPrinted>2019-07-08T08:12:19Z</cp:lastPrinted>
  <dcterms:created xsi:type="dcterms:W3CDTF">2016-04-12T05:33:06Z</dcterms:created>
  <dcterms:modified xsi:type="dcterms:W3CDTF">2019-07-08T08:40:14Z</dcterms:modified>
</cp:coreProperties>
</file>