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5570" windowHeight="12075"/>
  </bookViews>
  <sheets>
    <sheet name="Лист1" sheetId="1" r:id="rId1"/>
  </sheets>
  <definedNames>
    <definedName name="_xlnm.Print_Titles" localSheetId="0">Лист1!$6:$8</definedName>
  </definedNames>
  <calcPr calcId="125725"/>
</workbook>
</file>

<file path=xl/calcChain.xml><?xml version="1.0" encoding="utf-8"?>
<calcChain xmlns="http://schemas.openxmlformats.org/spreadsheetml/2006/main">
  <c r="H34" i="1"/>
  <c r="H32"/>
  <c r="H31"/>
  <c r="H30"/>
  <c r="H29"/>
  <c r="H28"/>
  <c r="H27"/>
  <c r="H26"/>
  <c r="H25"/>
  <c r="H24"/>
  <c r="H23"/>
  <c r="H22"/>
  <c r="H21"/>
  <c r="H20"/>
  <c r="H19"/>
  <c r="H17"/>
  <c r="H16"/>
  <c r="H15"/>
  <c r="H14"/>
  <c r="H13"/>
  <c r="H12"/>
  <c r="H11"/>
  <c r="E34"/>
  <c r="B34"/>
  <c r="G33"/>
  <c r="G32"/>
  <c r="G31"/>
  <c r="G30"/>
  <c r="G29"/>
  <c r="G28"/>
  <c r="G27"/>
  <c r="G26"/>
  <c r="G25"/>
  <c r="G24"/>
  <c r="G23"/>
  <c r="G22"/>
  <c r="G20"/>
  <c r="G19"/>
  <c r="G18"/>
  <c r="G17"/>
  <c r="G16"/>
  <c r="G15"/>
  <c r="G14"/>
  <c r="G13"/>
  <c r="G12"/>
  <c r="G11"/>
  <c r="G10"/>
  <c r="G9"/>
  <c r="C34"/>
  <c r="G21"/>
  <c r="F34" l="1"/>
  <c r="D34"/>
  <c r="G34" l="1"/>
</calcChain>
</file>

<file path=xl/sharedStrings.xml><?xml version="1.0" encoding="utf-8"?>
<sst xmlns="http://schemas.openxmlformats.org/spreadsheetml/2006/main" count="38" uniqueCount="38">
  <si>
    <t>Наименование муниципального района, городского округа</t>
  </si>
  <si>
    <t>МО "Верхнетоемский муниципальный район"</t>
  </si>
  <si>
    <t>МО "Ленский муниципальный район"</t>
  </si>
  <si>
    <t>МО "Лешуконский муниципальный район"</t>
  </si>
  <si>
    <t>МО "Пинежский муниципальный район"</t>
  </si>
  <si>
    <t>МО "Приморский муниципальный район"</t>
  </si>
  <si>
    <t>МО "Шенкурский муниципальный район"</t>
  </si>
  <si>
    <t>Итого</t>
  </si>
  <si>
    <t>к уточненной сводной бюджетной росписи на год</t>
  </si>
  <si>
    <t>МО "Мезенский муниципальный район"</t>
  </si>
  <si>
    <t>тыс. рублей</t>
  </si>
  <si>
    <t>МО "Вельский муниципальный район"</t>
  </si>
  <si>
    <t>МО "Вилегодский муниципальный район"</t>
  </si>
  <si>
    <t>МО "Виноградовский муниципальный район"</t>
  </si>
  <si>
    <t>МО "Каргопольский муниципальный район"</t>
  </si>
  <si>
    <t>МО "Коношский муниципальный район"</t>
  </si>
  <si>
    <t>МО "Котласский муниципальный район"</t>
  </si>
  <si>
    <t>МО "Красноборский муниципальный район"</t>
  </si>
  <si>
    <t>МО "Няндомский муниципальный район"</t>
  </si>
  <si>
    <t>МО "Онежский муниципальный район"</t>
  </si>
  <si>
    <t>МО "Плесецкий муниципальный район"</t>
  </si>
  <si>
    <t>МО "Устьянский муниципальный район"</t>
  </si>
  <si>
    <t>МО "Холмогорский муниципальный район"</t>
  </si>
  <si>
    <t>МО "Город Архангельск"</t>
  </si>
  <si>
    <t>МО "Северодвинск"</t>
  </si>
  <si>
    <t>МО "Котлас"</t>
  </si>
  <si>
    <t>МО "Город Новодвинск"</t>
  </si>
  <si>
    <t>МО "Город Коряжма"</t>
  </si>
  <si>
    <t>МО "Мирный"</t>
  </si>
  <si>
    <t>Доведено предельных объемов финансирования главным распорядителем средств областного бюджета  на лицевые счета по переданным  полномочиям</t>
  </si>
  <si>
    <t xml:space="preserve">Исполнено </t>
  </si>
  <si>
    <t xml:space="preserve">Утверждено на год (в  ред 25.09.2019 № 125-10-ОЗ)
</t>
  </si>
  <si>
    <t>Отчет об исполнении областного бюджета по субсидиям бюджетам муниципальных образований Архангельской области на софинансирование дорожной деятельности в отношении автомобильных дорог общего пользования местного значения, капитального ремонта и ремонта дворовых территорий многоквартирных домов, проездов к дворовым территориям многоквартирных домов населенных пунктов, осуществляемых за счет бюджетных ассигнований муниципальных дорожных фондов за 9 месяцев 2019 года</t>
  </si>
  <si>
    <t>Уточненная сводная бюджетная роспись на 2019 год по состоянию на 30.09.2019</t>
  </si>
  <si>
    <t>План кассовых выплат на                            9 месяцйев                 2019 года</t>
  </si>
  <si>
    <t>Исполнение  9 месяцев,
 в процентах</t>
  </si>
  <si>
    <t xml:space="preserve">к плану 
на  9 месяцев </t>
  </si>
  <si>
    <t>Приложение № 13 к пояснительной записке к отчету об исполнении областного бюджета за 9 месяцев 2019 года по форме таблицы 9 приложения № 19 к областному закону "Об областном бюджете на 2019 год и на плановый период 2020 и 2021 годов"</t>
  </si>
</sst>
</file>

<file path=xl/styles.xml><?xml version="1.0" encoding="utf-8"?>
<styleSheet xmlns="http://schemas.openxmlformats.org/spreadsheetml/2006/main">
  <numFmts count="1">
    <numFmt numFmtId="164" formatCode="#,##0.0"/>
  </numFmts>
  <fonts count="13"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3" borderId="3">
      <alignment horizontal="center" vertical="center" wrapText="1"/>
    </xf>
  </cellStyleXfs>
  <cellXfs count="24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horizontal="right"/>
    </xf>
    <xf numFmtId="0" fontId="4" fillId="0" borderId="2" xfId="0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right" wrapText="1"/>
    </xf>
    <xf numFmtId="49" fontId="6" fillId="2" borderId="1" xfId="0" applyNumberFormat="1" applyFont="1" applyFill="1" applyBorder="1" applyAlignment="1">
      <alignment horizontal="left" vertical="center" wrapText="1"/>
    </xf>
    <xf numFmtId="164" fontId="8" fillId="0" borderId="1" xfId="0" applyNumberFormat="1" applyFont="1" applyBorder="1" applyAlignment="1">
      <alignment horizontal="right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5" fillId="2" borderId="6" xfId="0" applyNumberFormat="1" applyFont="1" applyFill="1" applyBorder="1" applyAlignment="1">
      <alignment horizontal="left" vertical="center" wrapText="1"/>
    </xf>
    <xf numFmtId="164" fontId="1" fillId="0" borderId="5" xfId="0" applyNumberFormat="1" applyFont="1" applyBorder="1" applyAlignment="1">
      <alignment horizontal="right" wrapText="1"/>
    </xf>
    <xf numFmtId="0" fontId="2" fillId="0" borderId="0" xfId="0" applyFont="1" applyAlignment="1">
      <alignment horizontal="justify" vertical="center" wrapText="1"/>
    </xf>
    <xf numFmtId="0" fontId="8" fillId="3" borderId="2" xfId="1" applyNumberFormat="1" applyFont="1" applyBorder="1" applyAlignment="1" applyProtection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2">
    <cellStyle name="xl25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4"/>
  <sheetViews>
    <sheetView tabSelected="1" view="pageBreakPreview" topLeftCell="A10" zoomScaleSheetLayoutView="100" workbookViewId="0">
      <selection activeCell="J32" sqref="J32"/>
    </sheetView>
  </sheetViews>
  <sheetFormatPr defaultRowHeight="15"/>
  <cols>
    <col min="1" max="1" width="42.5703125" style="1" customWidth="1"/>
    <col min="2" max="2" width="16.28515625" style="1" customWidth="1"/>
    <col min="3" max="3" width="14.85546875" customWidth="1"/>
    <col min="4" max="5" width="16.140625" customWidth="1"/>
    <col min="6" max="6" width="14.7109375" customWidth="1"/>
    <col min="7" max="7" width="13.7109375" customWidth="1"/>
    <col min="8" max="8" width="14.7109375" customWidth="1"/>
  </cols>
  <sheetData>
    <row r="1" spans="1:10" ht="81" customHeight="1">
      <c r="D1" s="13" t="s">
        <v>37</v>
      </c>
      <c r="E1" s="13"/>
      <c r="F1" s="13"/>
      <c r="G1" s="13"/>
      <c r="H1" s="13"/>
      <c r="I1" s="4"/>
      <c r="J1" s="4"/>
    </row>
    <row r="3" spans="1:10" ht="93" customHeight="1">
      <c r="A3" s="16" t="s">
        <v>32</v>
      </c>
      <c r="B3" s="17"/>
      <c r="C3" s="17"/>
      <c r="D3" s="17"/>
      <c r="E3" s="17"/>
      <c r="F3" s="17"/>
      <c r="G3" s="17"/>
      <c r="H3" s="17"/>
    </row>
    <row r="4" spans="1:10" ht="18" customHeight="1">
      <c r="A4" s="2"/>
      <c r="B4" s="3"/>
      <c r="C4" s="3"/>
      <c r="D4" s="3"/>
      <c r="E4" s="3"/>
      <c r="F4" s="3"/>
      <c r="G4" s="3"/>
      <c r="H4" s="3"/>
    </row>
    <row r="5" spans="1:10">
      <c r="H5" s="5" t="s">
        <v>10</v>
      </c>
    </row>
    <row r="6" spans="1:10" ht="33.75" customHeight="1">
      <c r="A6" s="22" t="s">
        <v>0</v>
      </c>
      <c r="B6" s="14" t="s">
        <v>31</v>
      </c>
      <c r="C6" s="18" t="s">
        <v>33</v>
      </c>
      <c r="D6" s="18" t="s">
        <v>34</v>
      </c>
      <c r="E6" s="18" t="s">
        <v>29</v>
      </c>
      <c r="F6" s="18" t="s">
        <v>30</v>
      </c>
      <c r="G6" s="20" t="s">
        <v>35</v>
      </c>
      <c r="H6" s="21"/>
    </row>
    <row r="7" spans="1:10" ht="158.25" customHeight="1">
      <c r="A7" s="22"/>
      <c r="B7" s="15"/>
      <c r="C7" s="19"/>
      <c r="D7" s="19"/>
      <c r="E7" s="23"/>
      <c r="F7" s="19"/>
      <c r="G7" s="10" t="s">
        <v>8</v>
      </c>
      <c r="H7" s="10" t="s">
        <v>36</v>
      </c>
    </row>
    <row r="8" spans="1:10" ht="11.45" customHeight="1">
      <c r="A8" s="6">
        <v>1</v>
      </c>
      <c r="B8" s="6">
        <v>2</v>
      </c>
      <c r="C8" s="6">
        <v>3</v>
      </c>
      <c r="D8" s="6">
        <v>4</v>
      </c>
      <c r="E8" s="6">
        <v>5</v>
      </c>
      <c r="F8" s="6">
        <v>6</v>
      </c>
      <c r="G8" s="6">
        <v>7</v>
      </c>
      <c r="H8" s="6">
        <v>8</v>
      </c>
    </row>
    <row r="9" spans="1:10" ht="15.75">
      <c r="A9" s="11" t="s">
        <v>11</v>
      </c>
      <c r="B9" s="9">
        <v>9162.7999999999993</v>
      </c>
      <c r="C9" s="9">
        <v>9162.7999999999993</v>
      </c>
      <c r="D9" s="9">
        <v>0</v>
      </c>
      <c r="E9" s="9">
        <v>0</v>
      </c>
      <c r="F9" s="9">
        <v>0</v>
      </c>
      <c r="G9" s="9">
        <f t="shared" ref="G9:G20" si="0">F9/C9*100</f>
        <v>0</v>
      </c>
      <c r="H9" s="9">
        <v>0</v>
      </c>
    </row>
    <row r="10" spans="1:10" ht="15.75">
      <c r="A10" s="11" t="s">
        <v>1</v>
      </c>
      <c r="B10" s="9">
        <v>1918.2</v>
      </c>
      <c r="C10" s="9">
        <v>1918.2</v>
      </c>
      <c r="D10" s="9">
        <v>0</v>
      </c>
      <c r="E10" s="9">
        <v>0</v>
      </c>
      <c r="F10" s="9">
        <v>0</v>
      </c>
      <c r="G10" s="9">
        <f t="shared" si="0"/>
        <v>0</v>
      </c>
      <c r="H10" s="9">
        <v>0</v>
      </c>
    </row>
    <row r="11" spans="1:10" ht="15.75">
      <c r="A11" s="11" t="s">
        <v>12</v>
      </c>
      <c r="B11" s="9">
        <v>2441</v>
      </c>
      <c r="C11" s="9">
        <v>2441</v>
      </c>
      <c r="D11" s="9">
        <v>995.5</v>
      </c>
      <c r="E11" s="9">
        <v>995.5</v>
      </c>
      <c r="F11" s="9">
        <v>995.5</v>
      </c>
      <c r="G11" s="9">
        <f t="shared" si="0"/>
        <v>40.782466202376078</v>
      </c>
      <c r="H11" s="9">
        <f>F11/D11*100</f>
        <v>100</v>
      </c>
    </row>
    <row r="12" spans="1:10" ht="15.75">
      <c r="A12" s="11" t="s">
        <v>13</v>
      </c>
      <c r="B12" s="9">
        <v>2565</v>
      </c>
      <c r="C12" s="9">
        <v>2565</v>
      </c>
      <c r="D12" s="9">
        <v>0</v>
      </c>
      <c r="E12" s="9">
        <v>0</v>
      </c>
      <c r="F12" s="9">
        <v>0</v>
      </c>
      <c r="G12" s="9">
        <f t="shared" si="0"/>
        <v>0</v>
      </c>
      <c r="H12" s="9" t="e">
        <f t="shared" ref="H12:H34" si="1">F12/D12*100</f>
        <v>#DIV/0!</v>
      </c>
    </row>
    <row r="13" spans="1:10" ht="15.75">
      <c r="A13" s="11" t="s">
        <v>14</v>
      </c>
      <c r="B13" s="9">
        <v>3347</v>
      </c>
      <c r="C13" s="9">
        <v>3347</v>
      </c>
      <c r="D13" s="9">
        <v>3347</v>
      </c>
      <c r="E13" s="9">
        <v>3347</v>
      </c>
      <c r="F13" s="9">
        <v>3347</v>
      </c>
      <c r="G13" s="9">
        <f t="shared" si="0"/>
        <v>100</v>
      </c>
      <c r="H13" s="9">
        <f t="shared" si="1"/>
        <v>100</v>
      </c>
    </row>
    <row r="14" spans="1:10" ht="15.75">
      <c r="A14" s="11" t="s">
        <v>15</v>
      </c>
      <c r="B14" s="9">
        <v>3169</v>
      </c>
      <c r="C14" s="9">
        <v>3169</v>
      </c>
      <c r="D14" s="9">
        <v>1584.5</v>
      </c>
      <c r="E14" s="9">
        <v>1584.5</v>
      </c>
      <c r="F14" s="9">
        <v>1584.5</v>
      </c>
      <c r="G14" s="9">
        <f t="shared" si="0"/>
        <v>50</v>
      </c>
      <c r="H14" s="9">
        <f t="shared" si="1"/>
        <v>100</v>
      </c>
    </row>
    <row r="15" spans="1:10" ht="15.75">
      <c r="A15" s="11" t="s">
        <v>16</v>
      </c>
      <c r="B15" s="9">
        <v>3459.8</v>
      </c>
      <c r="C15" s="9">
        <v>3459.8</v>
      </c>
      <c r="D15" s="9">
        <v>1729.9</v>
      </c>
      <c r="E15" s="9">
        <v>1729.9</v>
      </c>
      <c r="F15" s="9">
        <v>1729.9</v>
      </c>
      <c r="G15" s="9">
        <f t="shared" si="0"/>
        <v>50</v>
      </c>
      <c r="H15" s="9">
        <f t="shared" si="1"/>
        <v>100</v>
      </c>
    </row>
    <row r="16" spans="1:10" ht="15.75">
      <c r="A16" s="11" t="s">
        <v>17</v>
      </c>
      <c r="B16" s="9">
        <v>2351</v>
      </c>
      <c r="C16" s="9">
        <v>2351</v>
      </c>
      <c r="D16" s="9">
        <v>1933.95</v>
      </c>
      <c r="E16" s="9">
        <v>1933.95</v>
      </c>
      <c r="F16" s="9">
        <v>100.32</v>
      </c>
      <c r="G16" s="9">
        <f t="shared" si="0"/>
        <v>4.2671203743088046</v>
      </c>
      <c r="H16" s="9">
        <f t="shared" si="1"/>
        <v>5.187310943923058</v>
      </c>
    </row>
    <row r="17" spans="1:8" ht="15.75">
      <c r="A17" s="11" t="s">
        <v>2</v>
      </c>
      <c r="B17" s="9">
        <v>2292.4</v>
      </c>
      <c r="C17" s="9">
        <v>2292.4</v>
      </c>
      <c r="D17" s="9">
        <v>2067.3000000000002</v>
      </c>
      <c r="E17" s="9">
        <v>2067.3000000000002</v>
      </c>
      <c r="F17" s="9">
        <v>1146.2</v>
      </c>
      <c r="G17" s="9">
        <f t="shared" si="0"/>
        <v>50</v>
      </c>
      <c r="H17" s="9">
        <f t="shared" si="1"/>
        <v>55.444299327625401</v>
      </c>
    </row>
    <row r="18" spans="1:8" ht="15.75">
      <c r="A18" s="11" t="s">
        <v>3</v>
      </c>
      <c r="B18" s="9">
        <v>900.6</v>
      </c>
      <c r="C18" s="9">
        <v>900.6</v>
      </c>
      <c r="D18" s="9">
        <v>0</v>
      </c>
      <c r="E18" s="9">
        <v>0</v>
      </c>
      <c r="F18" s="9">
        <v>0</v>
      </c>
      <c r="G18" s="9">
        <f t="shared" si="0"/>
        <v>0</v>
      </c>
      <c r="H18" s="9">
        <v>0</v>
      </c>
    </row>
    <row r="19" spans="1:8" ht="15.75">
      <c r="A19" s="11" t="s">
        <v>9</v>
      </c>
      <c r="B19" s="9">
        <v>1414.2</v>
      </c>
      <c r="C19" s="9">
        <v>1414.2</v>
      </c>
      <c r="D19" s="9">
        <v>707.1</v>
      </c>
      <c r="E19" s="9">
        <v>707.1</v>
      </c>
      <c r="F19" s="9">
        <v>456.22</v>
      </c>
      <c r="G19" s="9">
        <f t="shared" si="0"/>
        <v>32.259934945552253</v>
      </c>
      <c r="H19" s="9">
        <f t="shared" si="1"/>
        <v>64.519869891104506</v>
      </c>
    </row>
    <row r="20" spans="1:8" ht="15.75">
      <c r="A20" s="11" t="s">
        <v>18</v>
      </c>
      <c r="B20" s="9">
        <v>4289.8</v>
      </c>
      <c r="C20" s="9">
        <v>4289.8</v>
      </c>
      <c r="D20" s="9">
        <v>3291.83</v>
      </c>
      <c r="E20" s="9">
        <v>3291.83</v>
      </c>
      <c r="F20" s="9">
        <v>3291.8</v>
      </c>
      <c r="G20" s="9">
        <f t="shared" si="0"/>
        <v>76.73551214508835</v>
      </c>
      <c r="H20" s="9">
        <f t="shared" si="1"/>
        <v>99.999088652816226</v>
      </c>
    </row>
    <row r="21" spans="1:8" ht="15.75">
      <c r="A21" s="11" t="s">
        <v>19</v>
      </c>
      <c r="B21" s="9">
        <v>3788.2</v>
      </c>
      <c r="C21" s="9">
        <v>3788.2</v>
      </c>
      <c r="D21" s="9">
        <v>1492</v>
      </c>
      <c r="E21" s="9">
        <v>1492</v>
      </c>
      <c r="F21" s="9">
        <v>1492</v>
      </c>
      <c r="G21" s="9">
        <f>F21/C21*100</f>
        <v>39.385460112982422</v>
      </c>
      <c r="H21" s="9">
        <f t="shared" si="1"/>
        <v>100</v>
      </c>
    </row>
    <row r="22" spans="1:8" ht="15.75">
      <c r="A22" s="11" t="s">
        <v>4</v>
      </c>
      <c r="B22" s="9">
        <v>3487.4</v>
      </c>
      <c r="C22" s="9">
        <v>3487.4</v>
      </c>
      <c r="D22" s="9">
        <v>1455</v>
      </c>
      <c r="E22" s="9">
        <v>1455</v>
      </c>
      <c r="F22" s="9">
        <v>1455</v>
      </c>
      <c r="G22" s="9">
        <f t="shared" ref="G22:G33" si="2">F22/C22*100</f>
        <v>41.7216264265642</v>
      </c>
      <c r="H22" s="9">
        <f t="shared" si="1"/>
        <v>100</v>
      </c>
    </row>
    <row r="23" spans="1:8" ht="15.75">
      <c r="A23" s="11" t="s">
        <v>20</v>
      </c>
      <c r="B23" s="9">
        <v>6181.2</v>
      </c>
      <c r="C23" s="9">
        <v>6181.2</v>
      </c>
      <c r="D23" s="9">
        <v>2290.6</v>
      </c>
      <c r="E23" s="9">
        <v>2290.6</v>
      </c>
      <c r="F23" s="9">
        <v>2261.1999999999998</v>
      </c>
      <c r="G23" s="9">
        <f t="shared" si="2"/>
        <v>36.581893483465997</v>
      </c>
      <c r="H23" s="9">
        <f t="shared" si="1"/>
        <v>98.716493495154097</v>
      </c>
    </row>
    <row r="24" spans="1:8" ht="15.75">
      <c r="A24" s="11" t="s">
        <v>5</v>
      </c>
      <c r="B24" s="9">
        <v>5114.8</v>
      </c>
      <c r="C24" s="9">
        <v>5114.8</v>
      </c>
      <c r="D24" s="9">
        <v>2557.4</v>
      </c>
      <c r="E24" s="9">
        <v>2557.4</v>
      </c>
      <c r="F24" s="9">
        <v>2557.4</v>
      </c>
      <c r="G24" s="9">
        <f t="shared" si="2"/>
        <v>50</v>
      </c>
      <c r="H24" s="9">
        <f t="shared" si="1"/>
        <v>100</v>
      </c>
    </row>
    <row r="25" spans="1:8" ht="16.5" customHeight="1">
      <c r="A25" s="11" t="s">
        <v>21</v>
      </c>
      <c r="B25" s="9">
        <v>3976.8</v>
      </c>
      <c r="C25" s="9">
        <v>3976.8</v>
      </c>
      <c r="D25" s="9">
        <v>1988.4</v>
      </c>
      <c r="E25" s="9">
        <v>1988.4</v>
      </c>
      <c r="F25" s="9">
        <v>1988.4</v>
      </c>
      <c r="G25" s="9">
        <f t="shared" si="2"/>
        <v>50</v>
      </c>
      <c r="H25" s="9">
        <f t="shared" si="1"/>
        <v>100</v>
      </c>
    </row>
    <row r="26" spans="1:8" ht="17.25" customHeight="1">
      <c r="A26" s="11" t="s">
        <v>22</v>
      </c>
      <c r="B26" s="9">
        <v>4237.2</v>
      </c>
      <c r="C26" s="9">
        <v>4237.2</v>
      </c>
      <c r="D26" s="9">
        <v>2118.6</v>
      </c>
      <c r="E26" s="9">
        <v>2118.6</v>
      </c>
      <c r="F26" s="9">
        <v>2118.6</v>
      </c>
      <c r="G26" s="9">
        <f t="shared" si="2"/>
        <v>50</v>
      </c>
      <c r="H26" s="9">
        <f t="shared" si="1"/>
        <v>100</v>
      </c>
    </row>
    <row r="27" spans="1:8" ht="17.25" customHeight="1">
      <c r="A27" s="11" t="s">
        <v>6</v>
      </c>
      <c r="B27" s="9">
        <v>2493.1999999999998</v>
      </c>
      <c r="C27" s="9">
        <v>2493.1999999999998</v>
      </c>
      <c r="D27" s="9">
        <v>2493.1999999999998</v>
      </c>
      <c r="E27" s="9">
        <v>2493.1999999999998</v>
      </c>
      <c r="F27" s="9">
        <v>0</v>
      </c>
      <c r="G27" s="9">
        <f t="shared" si="2"/>
        <v>0</v>
      </c>
      <c r="H27" s="9">
        <f t="shared" si="1"/>
        <v>0</v>
      </c>
    </row>
    <row r="28" spans="1:8" ht="17.25" customHeight="1">
      <c r="A28" s="11" t="s">
        <v>23</v>
      </c>
      <c r="B28" s="9">
        <v>117116.8</v>
      </c>
      <c r="C28" s="9">
        <v>117116.8</v>
      </c>
      <c r="D28" s="9">
        <v>83355.820000000007</v>
      </c>
      <c r="E28" s="9">
        <v>83355.820000000007</v>
      </c>
      <c r="F28" s="9">
        <v>73327.34</v>
      </c>
      <c r="G28" s="9">
        <f t="shared" si="2"/>
        <v>62.610436760567225</v>
      </c>
      <c r="H28" s="9">
        <f t="shared" si="1"/>
        <v>87.969070426036225</v>
      </c>
    </row>
    <row r="29" spans="1:8" ht="17.25" customHeight="1">
      <c r="A29" s="11" t="s">
        <v>24</v>
      </c>
      <c r="B29" s="9">
        <v>72046</v>
      </c>
      <c r="C29" s="9">
        <v>72046</v>
      </c>
      <c r="D29" s="9">
        <v>71852.740000000005</v>
      </c>
      <c r="E29" s="9">
        <v>71852.740000000005</v>
      </c>
      <c r="F29" s="9">
        <v>71852.740000000005</v>
      </c>
      <c r="G29" s="9">
        <f t="shared" si="2"/>
        <v>99.731754712267175</v>
      </c>
      <c r="H29" s="9">
        <f t="shared" si="1"/>
        <v>100</v>
      </c>
    </row>
    <row r="30" spans="1:8" ht="15.75">
      <c r="A30" s="11" t="s">
        <v>25</v>
      </c>
      <c r="B30" s="9">
        <v>24088.400000000001</v>
      </c>
      <c r="C30" s="9">
        <v>24088.400000000001</v>
      </c>
      <c r="D30" s="9">
        <v>24088.400000000001</v>
      </c>
      <c r="E30" s="9">
        <v>24088.400000000001</v>
      </c>
      <c r="F30" s="9">
        <v>24088.400000000001</v>
      </c>
      <c r="G30" s="9">
        <f t="shared" si="2"/>
        <v>100</v>
      </c>
      <c r="H30" s="9">
        <f t="shared" si="1"/>
        <v>100</v>
      </c>
    </row>
    <row r="31" spans="1:8" ht="15.75">
      <c r="A31" s="11" t="s">
        <v>26</v>
      </c>
      <c r="B31" s="9">
        <v>10058.4</v>
      </c>
      <c r="C31" s="9">
        <v>10058.4</v>
      </c>
      <c r="D31" s="9">
        <v>8059.4</v>
      </c>
      <c r="E31" s="9">
        <v>8059.4</v>
      </c>
      <c r="F31" s="9">
        <v>8059.4</v>
      </c>
      <c r="G31" s="9">
        <f t="shared" si="2"/>
        <v>80.126063787481101</v>
      </c>
      <c r="H31" s="9">
        <f t="shared" si="1"/>
        <v>100</v>
      </c>
    </row>
    <row r="32" spans="1:8" ht="15.75">
      <c r="A32" s="11" t="s">
        <v>27</v>
      </c>
      <c r="B32" s="9">
        <v>13361.6</v>
      </c>
      <c r="C32" s="9">
        <v>13361.6</v>
      </c>
      <c r="D32" s="9">
        <v>1713.53</v>
      </c>
      <c r="E32" s="9">
        <v>1713.53</v>
      </c>
      <c r="F32" s="9">
        <v>1713.53</v>
      </c>
      <c r="G32" s="9">
        <f t="shared" si="2"/>
        <v>12.824287510477786</v>
      </c>
      <c r="H32" s="9">
        <f t="shared" si="1"/>
        <v>100</v>
      </c>
    </row>
    <row r="33" spans="1:8" ht="15" customHeight="1">
      <c r="A33" s="11" t="s">
        <v>28</v>
      </c>
      <c r="B33" s="9">
        <v>9282.4</v>
      </c>
      <c r="C33" s="9">
        <v>9282.4</v>
      </c>
      <c r="D33" s="9">
        <v>0</v>
      </c>
      <c r="E33" s="9">
        <v>0</v>
      </c>
      <c r="F33" s="9">
        <v>0</v>
      </c>
      <c r="G33" s="9">
        <f t="shared" si="2"/>
        <v>0</v>
      </c>
      <c r="H33" s="9">
        <v>0</v>
      </c>
    </row>
    <row r="34" spans="1:8" ht="15.75">
      <c r="A34" s="8" t="s">
        <v>7</v>
      </c>
      <c r="B34" s="12">
        <f>SUM(B9:B33)</f>
        <v>312543.20000000007</v>
      </c>
      <c r="C34" s="7">
        <f t="shared" ref="C34" si="3">SUM(C9:C33)</f>
        <v>312543.20000000007</v>
      </c>
      <c r="D34" s="7">
        <f>SUM(D9:D33)</f>
        <v>219122.17</v>
      </c>
      <c r="E34" s="7">
        <f t="shared" ref="E34" si="4">SUM(E9:E33)</f>
        <v>219122.17</v>
      </c>
      <c r="F34" s="7">
        <f>SUM(F9:F33)</f>
        <v>203565.44999999998</v>
      </c>
      <c r="G34" s="7">
        <f>F34/C34*100</f>
        <v>65.13194016059218</v>
      </c>
      <c r="H34" s="7">
        <f t="shared" si="1"/>
        <v>92.900435405509157</v>
      </c>
    </row>
  </sheetData>
  <mergeCells count="9">
    <mergeCell ref="D1:H1"/>
    <mergeCell ref="B6:B7"/>
    <mergeCell ref="A3:H3"/>
    <mergeCell ref="C6:C7"/>
    <mergeCell ref="D6:D7"/>
    <mergeCell ref="F6:F7"/>
    <mergeCell ref="G6:H6"/>
    <mergeCell ref="A6:A7"/>
    <mergeCell ref="E6:E7"/>
  </mergeCells>
  <pageMargins left="0.98425196850393704" right="0.51181102362204722" top="0.78740157480314965" bottom="0.78740157480314965" header="0.31496062992125984" footer="0.31496062992125984"/>
  <pageSetup paperSize="9" scale="87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minfin AO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Pavlenko</dc:creator>
  <cp:lastModifiedBy>Pavlenko</cp:lastModifiedBy>
  <cp:lastPrinted>2019-11-07T08:14:04Z</cp:lastPrinted>
  <dcterms:created xsi:type="dcterms:W3CDTF">2016-04-12T05:33:06Z</dcterms:created>
  <dcterms:modified xsi:type="dcterms:W3CDTF">2019-11-07T08:14:06Z</dcterms:modified>
</cp:coreProperties>
</file>