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215" windowHeight="7515"/>
  </bookViews>
  <sheets>
    <sheet name="НП" sheetId="2" r:id="rId1"/>
  </sheets>
  <definedNames>
    <definedName name="_xlnm.Print_Titles" localSheetId="0">НП!$6:$7</definedName>
    <definedName name="_xlnm.Print_Area" localSheetId="0">НП!$A$1:$S$22</definedName>
  </definedNames>
  <calcPr calcId="125725"/>
</workbook>
</file>

<file path=xl/calcChain.xml><?xml version="1.0" encoding="utf-8"?>
<calcChain xmlns="http://schemas.openxmlformats.org/spreadsheetml/2006/main">
  <c r="S8" i="2"/>
  <c r="O8"/>
  <c r="K8"/>
  <c r="G8"/>
  <c r="F16"/>
  <c r="D16" s="1"/>
  <c r="H16"/>
  <c r="L16"/>
  <c r="P16"/>
  <c r="D11"/>
  <c r="D9" s="1"/>
  <c r="N9"/>
  <c r="L9"/>
  <c r="J9"/>
  <c r="H9"/>
  <c r="F9"/>
  <c r="E9"/>
  <c r="L8" l="1"/>
  <c r="S19"/>
  <c r="R19"/>
  <c r="O19"/>
  <c r="N19"/>
  <c r="K19"/>
  <c r="J19"/>
  <c r="G19"/>
  <c r="P18"/>
  <c r="L18"/>
  <c r="H18"/>
  <c r="D18"/>
  <c r="H15"/>
  <c r="D15"/>
  <c r="P14"/>
  <c r="P12" s="1"/>
  <c r="P8" s="1"/>
  <c r="L14"/>
  <c r="L12" s="1"/>
  <c r="H14"/>
  <c r="D14"/>
  <c r="R12"/>
  <c r="R8" s="1"/>
  <c r="Q12"/>
  <c r="Q8" s="1"/>
  <c r="N12"/>
  <c r="N8" s="1"/>
  <c r="M12"/>
  <c r="M8" s="1"/>
  <c r="J12"/>
  <c r="J8" s="1"/>
  <c r="I12"/>
  <c r="I8" s="1"/>
  <c r="F12"/>
  <c r="F8" s="1"/>
  <c r="E12"/>
  <c r="E8" s="1"/>
  <c r="D19" l="1"/>
  <c r="P19"/>
  <c r="H19"/>
  <c r="L19"/>
  <c r="H12"/>
  <c r="H8" s="1"/>
  <c r="D12"/>
  <c r="D8" s="1"/>
</calcChain>
</file>

<file path=xl/sharedStrings.xml><?xml version="1.0" encoding="utf-8"?>
<sst xmlns="http://schemas.openxmlformats.org/spreadsheetml/2006/main" count="53" uniqueCount="33">
  <si>
    <t>ГРБС-исполнитель</t>
  </si>
  <si>
    <t>Всего</t>
  </si>
  <si>
    <t>ФБ</t>
  </si>
  <si>
    <t>ОБ</t>
  </si>
  <si>
    <t>тыс. рублей</t>
  </si>
  <si>
    <t xml:space="preserve">Уточненный план 2019 года
(на 1.10.2019)
</t>
  </si>
  <si>
    <t>в том числе:</t>
  </si>
  <si>
    <t>Результаты  проекта</t>
  </si>
  <si>
    <t xml:space="preserve"> 2020 год (проект)</t>
  </si>
  <si>
    <t xml:space="preserve"> 2021 год (проект)</t>
  </si>
  <si>
    <t xml:space="preserve"> 2022 год (проект)</t>
  </si>
  <si>
    <t>министерство ТЭК и ЖКХ АО</t>
  </si>
  <si>
    <t>F2</t>
  </si>
  <si>
    <t>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</t>
  </si>
  <si>
    <t>Реализованы мероприятия по благоустройству мест массового отдыха населения (городских парков),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</t>
  </si>
  <si>
    <t>F3</t>
  </si>
  <si>
    <t>Фонд ЖКХ</t>
  </si>
  <si>
    <t>Федеральный проект "Формирование комфортной городской среды" (руководитель регионального проекта - министр топливно-энергетического комплекса и жилищно-коммунального хозяйства Архангельской области)</t>
  </si>
  <si>
    <t>министерство строительства и архитектуры АО</t>
  </si>
  <si>
    <t xml:space="preserve"> Информация о бюджетных ассигнованиях, предусмотренных в проекте областного закона "Об областном бюджете на 2020 год и на плановый период 2021 и 2022 годов", на финансовое обеспечение региональных проектов, обеспечивающих достижение федеральных проектов, реализуемых в рамках национального проекта "Жилье и городская среда"</t>
  </si>
  <si>
    <t>F1</t>
  </si>
  <si>
    <t>Реализованы проекты по развитию территорий, расположенных в границах населенных пунктов, предусматривающих строительство жилья, которые включены в государственные программы субъектов Российской Федерации по развитию жилищного строительства</t>
  </si>
  <si>
    <t>F4</t>
  </si>
  <si>
    <t xml:space="preserve">Количество квадратных метров расселенного аварийного жилья - всего, в т.ч. </t>
  </si>
  <si>
    <t>Национальный проект "Жилье и городская среда" -всего, в том числе:</t>
  </si>
  <si>
    <t>F</t>
  </si>
  <si>
    <t>Код националь-ного (федераль-ного) проекта</t>
  </si>
  <si>
    <t>Обеспечена выдача 50 ипотечных жилищных кредитов в рамках мероприятия «Социальная ипотека»</t>
  </si>
  <si>
    <t>Федеральный проект "Обеспечение устойчивого сокращения непригодного дя проживания жилищного фонда" (руководитель регионального проекта - министр топливно-энергетического комплекса и жилищно-коммунального хозяйства Архангельской области)</t>
  </si>
  <si>
    <t xml:space="preserve">Федеральный проект "Жилье" (руководитель регионального проекта - министр строительства и архитектуры Архангельской области) </t>
  </si>
  <si>
    <t xml:space="preserve">Федеральный проект "Ипотека" (руководитель регионального проекта - министр строительства и архитектуры Архангельской области) </t>
  </si>
  <si>
    <t>Таблица № 3</t>
  </si>
  <si>
    <t>приложения № 24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</si>
</sst>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\ _₽"/>
    <numFmt numFmtId="166" formatCode="_-* #,##0.0_р_._-;\-* #,##0.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topLeftCell="A4" zoomScale="69" zoomScaleNormal="69" workbookViewId="0">
      <selection activeCell="A3" sqref="A3"/>
    </sheetView>
  </sheetViews>
  <sheetFormatPr defaultRowHeight="15"/>
  <cols>
    <col min="1" max="1" width="39" customWidth="1"/>
    <col min="2" max="2" width="11.85546875" customWidth="1"/>
    <col min="3" max="3" width="16.5703125" customWidth="1"/>
    <col min="4" max="4" width="15.7109375" customWidth="1"/>
    <col min="5" max="5" width="15" customWidth="1"/>
    <col min="6" max="6" width="13.140625" customWidth="1"/>
    <col min="7" max="7" width="15.7109375" customWidth="1"/>
    <col min="8" max="8" width="15.28515625" customWidth="1"/>
    <col min="9" max="9" width="14" customWidth="1"/>
    <col min="10" max="10" width="13.7109375" customWidth="1"/>
    <col min="11" max="12" width="15.28515625" customWidth="1"/>
    <col min="13" max="13" width="14.42578125" customWidth="1"/>
    <col min="14" max="14" width="12.28515625" customWidth="1"/>
    <col min="15" max="15" width="16" customWidth="1"/>
    <col min="16" max="16" width="17.140625" customWidth="1"/>
    <col min="17" max="17" width="13.7109375" customWidth="1"/>
    <col min="18" max="18" width="14" customWidth="1"/>
    <col min="19" max="19" width="16" customWidth="1"/>
  </cols>
  <sheetData>
    <row r="1" spans="1:19" ht="15.75">
      <c r="R1" s="30" t="s">
        <v>31</v>
      </c>
    </row>
    <row r="2" spans="1:19" ht="15.75">
      <c r="R2" s="30" t="s">
        <v>32</v>
      </c>
    </row>
    <row r="4" spans="1:19" ht="72.599999999999994" customHeight="1">
      <c r="A4" s="23" t="s">
        <v>19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33" customHeight="1">
      <c r="A5" s="4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5" t="s">
        <v>4</v>
      </c>
      <c r="S5" s="25"/>
    </row>
    <row r="6" spans="1:19" ht="48" customHeight="1">
      <c r="A6" s="26" t="s">
        <v>7</v>
      </c>
      <c r="B6" s="21" t="s">
        <v>26</v>
      </c>
      <c r="C6" s="26" t="s">
        <v>0</v>
      </c>
      <c r="D6" s="27" t="s">
        <v>5</v>
      </c>
      <c r="E6" s="28"/>
      <c r="F6" s="28"/>
      <c r="G6" s="29"/>
      <c r="H6" s="27" t="s">
        <v>8</v>
      </c>
      <c r="I6" s="28"/>
      <c r="J6" s="28"/>
      <c r="K6" s="29"/>
      <c r="L6" s="27" t="s">
        <v>9</v>
      </c>
      <c r="M6" s="28"/>
      <c r="N6" s="28"/>
      <c r="O6" s="29"/>
      <c r="P6" s="27" t="s">
        <v>10</v>
      </c>
      <c r="Q6" s="28"/>
      <c r="R6" s="28"/>
      <c r="S6" s="29"/>
    </row>
    <row r="7" spans="1:19" ht="52.15" customHeight="1">
      <c r="A7" s="26"/>
      <c r="B7" s="22"/>
      <c r="C7" s="26"/>
      <c r="D7" s="11" t="s">
        <v>1</v>
      </c>
      <c r="E7" s="11" t="s">
        <v>2</v>
      </c>
      <c r="F7" s="11" t="s">
        <v>3</v>
      </c>
      <c r="G7" s="11" t="s">
        <v>16</v>
      </c>
      <c r="H7" s="11" t="s">
        <v>1</v>
      </c>
      <c r="I7" s="11" t="s">
        <v>2</v>
      </c>
      <c r="J7" s="11" t="s">
        <v>3</v>
      </c>
      <c r="K7" s="11" t="s">
        <v>16</v>
      </c>
      <c r="L7" s="11" t="s">
        <v>1</v>
      </c>
      <c r="M7" s="11" t="s">
        <v>2</v>
      </c>
      <c r="N7" s="11" t="s">
        <v>3</v>
      </c>
      <c r="O7" s="11" t="s">
        <v>16</v>
      </c>
      <c r="P7" s="11" t="s">
        <v>1</v>
      </c>
      <c r="Q7" s="11" t="s">
        <v>2</v>
      </c>
      <c r="R7" s="11" t="s">
        <v>3</v>
      </c>
      <c r="S7" s="11" t="s">
        <v>16</v>
      </c>
    </row>
    <row r="8" spans="1:19" s="8" customFormat="1" ht="49.9" customHeight="1">
      <c r="A8" s="6" t="s">
        <v>24</v>
      </c>
      <c r="B8" s="5" t="s">
        <v>25</v>
      </c>
      <c r="C8" s="6"/>
      <c r="D8" s="12">
        <f>D9+D12+D16+D20</f>
        <v>2540742.20444</v>
      </c>
      <c r="E8" s="12">
        <f t="shared" ref="E8:S8" si="0">E9+E12+E16+E20</f>
        <v>682816.5</v>
      </c>
      <c r="F8" s="12">
        <f t="shared" si="0"/>
        <v>99295.204440000001</v>
      </c>
      <c r="G8" s="12">
        <f t="shared" si="0"/>
        <v>1758630.5</v>
      </c>
      <c r="H8" s="12">
        <f t="shared" si="0"/>
        <v>2522347.5</v>
      </c>
      <c r="I8" s="12">
        <f t="shared" si="0"/>
        <v>333082.5</v>
      </c>
      <c r="J8" s="12">
        <f t="shared" si="0"/>
        <v>121102.8</v>
      </c>
      <c r="K8" s="12">
        <f t="shared" si="0"/>
        <v>2068162.2</v>
      </c>
      <c r="L8" s="12">
        <f t="shared" si="0"/>
        <v>2480942.38668</v>
      </c>
      <c r="M8" s="12">
        <f t="shared" si="0"/>
        <v>333082.5</v>
      </c>
      <c r="N8" s="12">
        <f t="shared" si="0"/>
        <v>79697.600000000006</v>
      </c>
      <c r="O8" s="12">
        <f t="shared" si="0"/>
        <v>2068162.2866799999</v>
      </c>
      <c r="P8" s="12">
        <f t="shared" si="0"/>
        <v>5984286.8999999994</v>
      </c>
      <c r="Q8" s="12">
        <f t="shared" si="0"/>
        <v>347270.9</v>
      </c>
      <c r="R8" s="12">
        <f t="shared" si="0"/>
        <v>119685.8</v>
      </c>
      <c r="S8" s="12">
        <f t="shared" si="0"/>
        <v>5517330.2000000002</v>
      </c>
    </row>
    <row r="9" spans="1:19" s="8" customFormat="1" ht="103.9" customHeight="1">
      <c r="A9" s="1" t="s">
        <v>29</v>
      </c>
      <c r="B9" s="5" t="s">
        <v>20</v>
      </c>
      <c r="C9" s="5"/>
      <c r="D9" s="13">
        <f>D11</f>
        <v>201150.18443999998</v>
      </c>
      <c r="E9" s="13">
        <f t="shared" ref="E9:N9" si="1">E11</f>
        <v>181025.9</v>
      </c>
      <c r="F9" s="13">
        <f t="shared" si="1"/>
        <v>20124.284439999999</v>
      </c>
      <c r="G9" s="13">
        <v>0</v>
      </c>
      <c r="H9" s="13">
        <f t="shared" si="1"/>
        <v>6405.2</v>
      </c>
      <c r="I9" s="13">
        <v>0</v>
      </c>
      <c r="J9" s="13">
        <f t="shared" si="1"/>
        <v>6405.2</v>
      </c>
      <c r="K9" s="13">
        <v>0</v>
      </c>
      <c r="L9" s="13">
        <f t="shared" si="1"/>
        <v>20000</v>
      </c>
      <c r="M9" s="13">
        <v>0</v>
      </c>
      <c r="N9" s="13">
        <f t="shared" si="1"/>
        <v>20000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</row>
    <row r="10" spans="1:19" s="8" customFormat="1" ht="24" customHeight="1">
      <c r="A10" s="2" t="s">
        <v>6</v>
      </c>
      <c r="B10" s="2"/>
      <c r="C10" s="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3"/>
    </row>
    <row r="11" spans="1:19" s="8" customFormat="1" ht="145.15" customHeight="1">
      <c r="A11" s="2" t="s">
        <v>21</v>
      </c>
      <c r="B11" s="11"/>
      <c r="C11" s="11" t="s">
        <v>18</v>
      </c>
      <c r="D11" s="15">
        <f>E11+F11</f>
        <v>201150.18443999998</v>
      </c>
      <c r="E11" s="15">
        <v>181025.9</v>
      </c>
      <c r="F11" s="15">
        <v>20124.284439999999</v>
      </c>
      <c r="G11" s="15">
        <v>0</v>
      </c>
      <c r="H11" s="15">
        <v>6405.2</v>
      </c>
      <c r="I11" s="15">
        <v>0</v>
      </c>
      <c r="J11" s="15">
        <v>6405.2</v>
      </c>
      <c r="K11" s="15">
        <v>0</v>
      </c>
      <c r="L11" s="15">
        <v>20000</v>
      </c>
      <c r="M11" s="15">
        <v>0</v>
      </c>
      <c r="N11" s="15">
        <v>20000</v>
      </c>
      <c r="O11" s="15">
        <v>0</v>
      </c>
      <c r="P11" s="15">
        <v>0</v>
      </c>
      <c r="Q11" s="15">
        <v>0</v>
      </c>
      <c r="R11" s="15">
        <v>0</v>
      </c>
      <c r="S11" s="13">
        <v>0</v>
      </c>
    </row>
    <row r="12" spans="1:19" s="8" customFormat="1" ht="152.44999999999999" customHeight="1">
      <c r="A12" s="1" t="s">
        <v>17</v>
      </c>
      <c r="B12" s="5" t="s">
        <v>12</v>
      </c>
      <c r="C12" s="5"/>
      <c r="D12" s="16">
        <f>D14+D15</f>
        <v>515950.7</v>
      </c>
      <c r="E12" s="13">
        <f t="shared" ref="E12:R12" si="2">E14+E15</f>
        <v>501790.6</v>
      </c>
      <c r="F12" s="13">
        <f t="shared" si="2"/>
        <v>14160.099999999999</v>
      </c>
      <c r="G12" s="13">
        <v>0</v>
      </c>
      <c r="H12" s="13">
        <f t="shared" si="2"/>
        <v>394880.1</v>
      </c>
      <c r="I12" s="13">
        <f t="shared" si="2"/>
        <v>333082.5</v>
      </c>
      <c r="J12" s="13">
        <f t="shared" si="2"/>
        <v>61797.599999999999</v>
      </c>
      <c r="K12" s="13">
        <v>0</v>
      </c>
      <c r="L12" s="13">
        <f t="shared" si="2"/>
        <v>339880.1</v>
      </c>
      <c r="M12" s="13">
        <f t="shared" si="2"/>
        <v>333082.5</v>
      </c>
      <c r="N12" s="13">
        <f t="shared" si="2"/>
        <v>6797.6</v>
      </c>
      <c r="O12" s="13">
        <v>0</v>
      </c>
      <c r="P12" s="13">
        <f t="shared" si="2"/>
        <v>354358.10000000003</v>
      </c>
      <c r="Q12" s="13">
        <f t="shared" si="2"/>
        <v>347270.9</v>
      </c>
      <c r="R12" s="13">
        <f t="shared" si="2"/>
        <v>7087.2</v>
      </c>
      <c r="S12" s="13">
        <v>0</v>
      </c>
    </row>
    <row r="13" spans="1:19" s="8" customFormat="1" ht="24" customHeight="1">
      <c r="A13" s="2" t="s">
        <v>6</v>
      </c>
      <c r="B13" s="2"/>
      <c r="C13" s="2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8" customFormat="1" ht="172.15" customHeight="1">
      <c r="A14" s="2" t="s">
        <v>14</v>
      </c>
      <c r="B14" s="11"/>
      <c r="C14" s="11" t="s">
        <v>11</v>
      </c>
      <c r="D14" s="15">
        <f>E14+F14</f>
        <v>370194.5</v>
      </c>
      <c r="E14" s="15">
        <v>362790.6</v>
      </c>
      <c r="F14" s="15">
        <v>7403.9</v>
      </c>
      <c r="G14" s="15">
        <v>0</v>
      </c>
      <c r="H14" s="15">
        <f>I14+J14</f>
        <v>364880.1</v>
      </c>
      <c r="I14" s="15">
        <v>333082.5</v>
      </c>
      <c r="J14" s="15">
        <v>31797.599999999999</v>
      </c>
      <c r="K14" s="15">
        <v>0</v>
      </c>
      <c r="L14" s="15">
        <f>M14+N14</f>
        <v>339880.1</v>
      </c>
      <c r="M14" s="15">
        <v>333082.5</v>
      </c>
      <c r="N14" s="15">
        <v>6797.6</v>
      </c>
      <c r="O14" s="15">
        <v>0</v>
      </c>
      <c r="P14" s="15">
        <f>Q14+R14</f>
        <v>354358.10000000003</v>
      </c>
      <c r="Q14" s="15">
        <v>347270.9</v>
      </c>
      <c r="R14" s="15">
        <v>7087.2</v>
      </c>
      <c r="S14" s="15">
        <v>0</v>
      </c>
    </row>
    <row r="15" spans="1:19" s="8" customFormat="1" ht="105" customHeight="1">
      <c r="A15" s="2" t="s">
        <v>13</v>
      </c>
      <c r="B15" s="11"/>
      <c r="C15" s="11" t="s">
        <v>11</v>
      </c>
      <c r="D15" s="15">
        <f>E15+F15</f>
        <v>145756.20000000001</v>
      </c>
      <c r="E15" s="15">
        <v>139000</v>
      </c>
      <c r="F15" s="15">
        <v>6756.2</v>
      </c>
      <c r="G15" s="15">
        <v>0</v>
      </c>
      <c r="H15" s="15">
        <f>I15+J15</f>
        <v>30000</v>
      </c>
      <c r="I15" s="15">
        <v>0</v>
      </c>
      <c r="J15" s="15">
        <v>30000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19" s="7" customFormat="1" ht="166.9" customHeight="1">
      <c r="A16" s="1" t="s">
        <v>28</v>
      </c>
      <c r="B16" s="5" t="s">
        <v>15</v>
      </c>
      <c r="C16" s="1"/>
      <c r="D16" s="16">
        <f>G16+F16</f>
        <v>1815759.72</v>
      </c>
      <c r="E16" s="13">
        <v>0</v>
      </c>
      <c r="F16" s="16">
        <f>F18+F19</f>
        <v>57129.219999999994</v>
      </c>
      <c r="G16" s="16">
        <v>1758630.5</v>
      </c>
      <c r="H16" s="16">
        <f>K16+J16</f>
        <v>2121062.2000000002</v>
      </c>
      <c r="I16" s="13">
        <v>0</v>
      </c>
      <c r="J16" s="16">
        <v>52900</v>
      </c>
      <c r="K16" s="16">
        <v>2068162.2</v>
      </c>
      <c r="L16" s="16">
        <f>O16+N16</f>
        <v>2121062.2866799999</v>
      </c>
      <c r="M16" s="13">
        <v>0</v>
      </c>
      <c r="N16" s="16">
        <v>52900</v>
      </c>
      <c r="O16" s="16">
        <v>2068162.2866799999</v>
      </c>
      <c r="P16" s="16">
        <f>S16+R16</f>
        <v>5629928.7999999998</v>
      </c>
      <c r="Q16" s="13">
        <v>0</v>
      </c>
      <c r="R16" s="16">
        <v>112598.6</v>
      </c>
      <c r="S16" s="16">
        <v>5517330.2000000002</v>
      </c>
    </row>
    <row r="17" spans="1:19" s="7" customFormat="1" ht="22.15" customHeight="1">
      <c r="A17" s="2" t="s">
        <v>6</v>
      </c>
      <c r="B17" s="11"/>
      <c r="C17" s="2"/>
      <c r="D17" s="14"/>
      <c r="E17" s="15"/>
      <c r="F17" s="14"/>
      <c r="G17" s="14"/>
      <c r="H17" s="14"/>
      <c r="I17" s="15"/>
      <c r="J17" s="14"/>
      <c r="K17" s="14"/>
      <c r="L17" s="14"/>
      <c r="M17" s="15"/>
      <c r="N17" s="14"/>
      <c r="O17" s="14"/>
      <c r="P17" s="14"/>
      <c r="Q17" s="15"/>
      <c r="R17" s="14"/>
      <c r="S17" s="14"/>
    </row>
    <row r="18" spans="1:19" s="7" customFormat="1" ht="49.15" customHeight="1">
      <c r="A18" s="19" t="s">
        <v>23</v>
      </c>
      <c r="B18" s="21"/>
      <c r="C18" s="11" t="s">
        <v>11</v>
      </c>
      <c r="D18" s="14">
        <f>G18+F18</f>
        <v>161102.39999999999</v>
      </c>
      <c r="E18" s="15">
        <v>0</v>
      </c>
      <c r="F18" s="14">
        <v>3218.52</v>
      </c>
      <c r="G18" s="14">
        <v>157883.88</v>
      </c>
      <c r="H18" s="14">
        <f>K18+J18</f>
        <v>189810</v>
      </c>
      <c r="I18" s="15">
        <v>0</v>
      </c>
      <c r="J18" s="14">
        <v>3610</v>
      </c>
      <c r="K18" s="14">
        <v>186200</v>
      </c>
      <c r="L18" s="14">
        <f>O18+N18</f>
        <v>2121062.2866799999</v>
      </c>
      <c r="M18" s="15">
        <v>0</v>
      </c>
      <c r="N18" s="14">
        <v>52900</v>
      </c>
      <c r="O18" s="14">
        <v>2068162.2866799999</v>
      </c>
      <c r="P18" s="14">
        <f>S18+R18</f>
        <v>5629928.7999999998</v>
      </c>
      <c r="Q18" s="15">
        <v>0</v>
      </c>
      <c r="R18" s="14">
        <v>112598.6</v>
      </c>
      <c r="S18" s="14">
        <v>5517330.2000000002</v>
      </c>
    </row>
    <row r="19" spans="1:19" s="7" customFormat="1" ht="79.900000000000006" customHeight="1">
      <c r="A19" s="20"/>
      <c r="B19" s="22"/>
      <c r="C19" s="11" t="s">
        <v>18</v>
      </c>
      <c r="D19" s="14">
        <f>F19+G19</f>
        <v>1654657.32</v>
      </c>
      <c r="E19" s="15">
        <v>0</v>
      </c>
      <c r="F19" s="14">
        <v>53910.7</v>
      </c>
      <c r="G19" s="14">
        <f>G16-G18</f>
        <v>1600746.62</v>
      </c>
      <c r="H19" s="14">
        <f>H16-H18</f>
        <v>1931252.2000000002</v>
      </c>
      <c r="I19" s="15">
        <v>0</v>
      </c>
      <c r="J19" s="14">
        <f>J16-J18</f>
        <v>49290</v>
      </c>
      <c r="K19" s="14">
        <f>K16-K18</f>
        <v>1881962.2</v>
      </c>
      <c r="L19" s="14">
        <f>L16-L18</f>
        <v>0</v>
      </c>
      <c r="M19" s="15">
        <v>0</v>
      </c>
      <c r="N19" s="14">
        <f>N16-N18</f>
        <v>0</v>
      </c>
      <c r="O19" s="14">
        <f>O16-O18</f>
        <v>0</v>
      </c>
      <c r="P19" s="14">
        <f>P16-P18</f>
        <v>0</v>
      </c>
      <c r="Q19" s="15">
        <v>0</v>
      </c>
      <c r="R19" s="14">
        <f>R16-R18</f>
        <v>0</v>
      </c>
      <c r="S19" s="14">
        <f>S16-S18</f>
        <v>0</v>
      </c>
    </row>
    <row r="20" spans="1:19" s="9" customFormat="1" ht="94.15" customHeight="1">
      <c r="A20" s="1" t="s">
        <v>30</v>
      </c>
      <c r="B20" s="5" t="s">
        <v>22</v>
      </c>
      <c r="C20" s="5"/>
      <c r="D20" s="13">
        <v>7881.6</v>
      </c>
      <c r="E20" s="13">
        <v>0</v>
      </c>
      <c r="F20" s="13">
        <v>7881.6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7">
        <v>0</v>
      </c>
    </row>
    <row r="21" spans="1:19" s="10" customFormat="1" ht="25.15" customHeight="1">
      <c r="A21" s="2" t="s">
        <v>6</v>
      </c>
      <c r="B21" s="2"/>
      <c r="C21" s="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8"/>
    </row>
    <row r="22" spans="1:19" s="10" customFormat="1" ht="63">
      <c r="A22" s="2" t="s">
        <v>27</v>
      </c>
      <c r="B22" s="11" t="s">
        <v>22</v>
      </c>
      <c r="C22" s="11" t="s">
        <v>18</v>
      </c>
      <c r="D22" s="15">
        <v>7881.6</v>
      </c>
      <c r="E22" s="15">
        <v>0</v>
      </c>
      <c r="F22" s="15">
        <v>7881.6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8">
        <v>0</v>
      </c>
    </row>
  </sheetData>
  <mergeCells count="11">
    <mergeCell ref="A18:A19"/>
    <mergeCell ref="B18:B19"/>
    <mergeCell ref="A4:S4"/>
    <mergeCell ref="R5:S5"/>
    <mergeCell ref="A6:A7"/>
    <mergeCell ref="B6:B7"/>
    <mergeCell ref="C6:C7"/>
    <mergeCell ref="D6:G6"/>
    <mergeCell ref="H6:K6"/>
    <mergeCell ref="L6:O6"/>
    <mergeCell ref="P6:S6"/>
  </mergeCells>
  <pageMargins left="0.35433070866141736" right="0.19685039370078741" top="0.74803149606299213" bottom="0.62992125984251968" header="0.31496062992125984" footer="0.31496062992125984"/>
  <pageSetup paperSize="9" scale="46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НП</vt:lpstr>
      <vt:lpstr>НП!Заголовки_для_печати</vt:lpstr>
      <vt:lpstr>НП!Область_печати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2019-10-13T10:26:49Z</cp:lastPrinted>
  <dcterms:created xsi:type="dcterms:W3CDTF">2019-10-05T13:40:06Z</dcterms:created>
  <dcterms:modified xsi:type="dcterms:W3CDTF">2019-10-13T10:26:51Z</dcterms:modified>
</cp:coreProperties>
</file>