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730" windowHeight="9525"/>
  </bookViews>
  <sheets>
    <sheet name="Лист1" sheetId="1" r:id="rId1"/>
  </sheets>
  <definedNames>
    <definedName name="_xlnm.Print_Titles" localSheetId="0">Лист1!$7:$8</definedName>
    <definedName name="_xlnm.Print_Area" localSheetId="0">Лист1!$A$1:$O$26</definedName>
  </definedNames>
  <calcPr calcId="125725" fullCalcOnLoad="1"/>
</workbook>
</file>

<file path=xl/calcChain.xml><?xml version="1.0" encoding="utf-8"?>
<calcChain xmlns="http://schemas.openxmlformats.org/spreadsheetml/2006/main">
  <c r="E10" i="1"/>
  <c r="E9" s="1"/>
  <c r="F10"/>
  <c r="F9" s="1"/>
  <c r="H10"/>
  <c r="H9" s="1"/>
  <c r="I10"/>
  <c r="I9" s="1"/>
  <c r="K10"/>
  <c r="K9" s="1"/>
  <c r="L10"/>
  <c r="L9" s="1"/>
  <c r="N10"/>
  <c r="N9" s="1"/>
  <c r="O10"/>
  <c r="O9" s="1"/>
  <c r="E13"/>
  <c r="F13"/>
  <c r="H13"/>
  <c r="I13"/>
  <c r="K13"/>
  <c r="L13"/>
  <c r="N13"/>
  <c r="O13"/>
  <c r="E17"/>
  <c r="F17"/>
  <c r="H17"/>
  <c r="I17"/>
  <c r="K17"/>
  <c r="L17"/>
  <c r="N17"/>
  <c r="O17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J17" s="1"/>
  <c r="G19"/>
  <c r="D19"/>
  <c r="J12"/>
  <c r="J10" s="1"/>
  <c r="M26"/>
  <c r="J15"/>
  <c r="J13" s="1"/>
  <c r="G15"/>
  <c r="G13" s="1"/>
  <c r="M16"/>
  <c r="J16"/>
  <c r="G16"/>
  <c r="D16"/>
  <c r="M15"/>
  <c r="M13" s="1"/>
  <c r="D15"/>
  <c r="D13" s="1"/>
  <c r="J26"/>
  <c r="G26"/>
  <c r="G17" s="1"/>
  <c r="D26"/>
  <c r="G12"/>
  <c r="G10" s="1"/>
  <c r="G9" s="1"/>
  <c r="M12"/>
  <c r="M10" s="1"/>
  <c r="D12"/>
  <c r="D10" s="1"/>
  <c r="M17"/>
  <c r="D17"/>
  <c r="J9" l="1"/>
  <c r="M9"/>
  <c r="D9"/>
</calcChain>
</file>

<file path=xl/sharedStrings.xml><?xml version="1.0" encoding="utf-8"?>
<sst xmlns="http://schemas.openxmlformats.org/spreadsheetml/2006/main" count="55" uniqueCount="38">
  <si>
    <t>ГРБС-исполнитель</t>
  </si>
  <si>
    <t>Всего</t>
  </si>
  <si>
    <t>ФБ</t>
  </si>
  <si>
    <t>ОБ</t>
  </si>
  <si>
    <t>тыс. рублей</t>
  </si>
  <si>
    <t>Результаты  проекта</t>
  </si>
  <si>
    <t xml:space="preserve"> 2020 год (проект)</t>
  </si>
  <si>
    <t xml:space="preserve"> 2021 год (проект)</t>
  </si>
  <si>
    <t xml:space="preserve"> 2022 год (проект)</t>
  </si>
  <si>
    <t>R1</t>
  </si>
  <si>
    <t>R2</t>
  </si>
  <si>
    <t>R3</t>
  </si>
  <si>
    <t>2.1.2. Увеличение количества стационарных камер фотовидеофиксации нарушений правил дорожного движения на автомобильных дорогах федерального, регионального или межмуниципального, местного значения до 211% от базового количества 2017 года</t>
  </si>
  <si>
    <t xml:space="preserve">Уточненный план 2019 года 
(на 1.10.2019)
</t>
  </si>
  <si>
    <t>в том числе:</t>
  </si>
  <si>
    <t>На сети автомобильных дорог общего пользования федерального, регионального или межмуниципального значения, дорожной сети городских агломераций выполнены дорожные работы в целях приведения их в нормативное состояние, снижение доли автомобильных дорог, работающих в режиме перегрузки и ликвидации мест концентрации дорожно-транспортных происшествий</t>
  </si>
  <si>
    <t xml:space="preserve"> Информация о бюджетных ассигнованиях, предусмотренных в проекте областного закона "Об областном бюджете на 2020 год и на плановый период 2021 и 2022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"Безопасные и качественные автомобильные дороги"  </t>
  </si>
  <si>
    <t>Национальный проект "Безопасные и качественные автомобильные дороги" - всего, в том числе:</t>
  </si>
  <si>
    <t>Код национального (федерального) проекта</t>
  </si>
  <si>
    <t>R</t>
  </si>
  <si>
    <t>Размещение автоматических пунктов весогабаритного контроля транспортных средств на автомобильных дорогах регионального или межмуниципального, местного значения (накопленным итогом)</t>
  </si>
  <si>
    <t>Организована работа по информационному сопровождению в средствах массовой информации и сети "Интернет" реализации мероприятий по обеспечению безопасности дорожного движения</t>
  </si>
  <si>
    <t>Министерство транспорта Архангельской области</t>
  </si>
  <si>
    <t>Администрация Губернатора Архангельской области и Правительства Архангельской области</t>
  </si>
  <si>
    <t>Министерство здравоохранения Архангельской области</t>
  </si>
  <si>
    <t>Министерство образования Архангельской области</t>
  </si>
  <si>
    <t>Федеральный проект "Дорожная сеть" (руководитель регионального проекта - министр транспорта Архангельской области)</t>
  </si>
  <si>
    <t>Федеральный проект "Общесистемные меры развития дорожного хозяйства" (руководитель регионального проекта - министр транспорта Архангельской области)</t>
  </si>
  <si>
    <t>Федеральный проект "Безопасность дорожного движения" (руководитель регионального проекта - министр транспорта Архангельской области)</t>
  </si>
  <si>
    <t xml:space="preserve"> Модернизация нерегулируемых пешеходных переходов, в том числе прилегающих непосредственно к дошкольным образовательным организациям, общеобразовательным организациям и организациям
дополнительного образования, средствами освещения, искусственными дорожными
неровностями, светофорами Т7, системами светового оповещения, дорожными знаками с внутренним освещением и светодиодной индикацией, Г-образными опорами, дорожной разметкой, в том числе с применением штучных форм и цветных дорожных покрытий, световозвращателями и индикаторами, а также устройствами дополнительного освещения и другими элементами повышения безопасности дорожного движения</t>
  </si>
  <si>
    <t>Медицинские организации оснащены автомобилями скорой медицинской помощи класса "В" для оказания скорой медицинской помощи пациентам, пострадавшим при дорожнотранспортных происшествиях</t>
  </si>
  <si>
    <t>Приобретены в районные медицинские учреждения хроматографы для выявления состояния опьянения в результате употребления наркотических средств, психотропных или иных вызывающих опьянение веществ</t>
  </si>
  <si>
    <t>Медицинские организации оснащены автомобилями скорой медицинской помощи класса "С" для оказания скорой медицинской помощи пациентам, пострадавшим при дорожнотранспортных происшествиях</t>
  </si>
  <si>
    <t>Приобретены технические средства обучения, наглядные учебные и методические материалы для организаций, осуществляющих обучение детей, работу по профилактике детского дорожнотранспортного травматизма</t>
  </si>
  <si>
    <t>Модернизация светофорных объектов</t>
  </si>
  <si>
    <t>Установлены пешеходные ограждения на автомобильных дорогах, в том числе в зоне пешеходных переходов</t>
  </si>
  <si>
    <t>Таблица № 9</t>
  </si>
  <si>
    <t>к приложению № 24</t>
  </si>
</sst>
</file>

<file path=xl/styles.xml><?xml version="1.0" encoding="utf-8"?>
<styleSheet xmlns="http://schemas.openxmlformats.org/spreadsheetml/2006/main">
  <numFmts count="1">
    <numFmt numFmtId="172" formatCode="#,##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0" xfId="0" applyFont="1"/>
    <xf numFmtId="17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172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2" fontId="9" fillId="2" borderId="1" xfId="0" applyNumberFormat="1" applyFont="1" applyFill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72" fontId="6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view="pageBreakPreview" zoomScale="70" zoomScaleNormal="80" zoomScaleSheetLayoutView="7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RowHeight="15"/>
  <cols>
    <col min="1" max="1" width="58" customWidth="1"/>
    <col min="2" max="2" width="16.7109375" customWidth="1"/>
    <col min="3" max="3" width="19" customWidth="1"/>
    <col min="4" max="8" width="14.7109375" customWidth="1"/>
    <col min="9" max="9" width="14.42578125" customWidth="1"/>
    <col min="10" max="13" width="14.7109375" customWidth="1"/>
    <col min="14" max="15" width="14.85546875" customWidth="1"/>
  </cols>
  <sheetData>
    <row r="1" spans="1:15">
      <c r="N1" t="s">
        <v>36</v>
      </c>
    </row>
    <row r="2" spans="1:15">
      <c r="N2" t="s">
        <v>37</v>
      </c>
    </row>
    <row r="4" spans="1:15" ht="67.150000000000006" customHeight="1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 t="s">
        <v>4</v>
      </c>
    </row>
    <row r="7" spans="1:15" ht="42.75" customHeight="1">
      <c r="A7" s="34" t="s">
        <v>5</v>
      </c>
      <c r="B7" s="31" t="s">
        <v>18</v>
      </c>
      <c r="C7" s="34" t="s">
        <v>0</v>
      </c>
      <c r="D7" s="35" t="s">
        <v>13</v>
      </c>
      <c r="E7" s="36"/>
      <c r="F7" s="37"/>
      <c r="G7" s="33" t="s">
        <v>6</v>
      </c>
      <c r="H7" s="33"/>
      <c r="I7" s="33"/>
      <c r="J7" s="33" t="s">
        <v>7</v>
      </c>
      <c r="K7" s="33"/>
      <c r="L7" s="33"/>
      <c r="M7" s="33" t="s">
        <v>8</v>
      </c>
      <c r="N7" s="33"/>
      <c r="O7" s="33"/>
    </row>
    <row r="8" spans="1:15" ht="31.5" customHeight="1">
      <c r="A8" s="31"/>
      <c r="B8" s="32"/>
      <c r="C8" s="31"/>
      <c r="D8" s="9" t="s">
        <v>1</v>
      </c>
      <c r="E8" s="9" t="s">
        <v>2</v>
      </c>
      <c r="F8" s="9" t="s">
        <v>3</v>
      </c>
      <c r="G8" s="10" t="s">
        <v>1</v>
      </c>
      <c r="H8" s="9" t="s">
        <v>2</v>
      </c>
      <c r="I8" s="9" t="s">
        <v>3</v>
      </c>
      <c r="J8" s="9" t="s">
        <v>1</v>
      </c>
      <c r="K8" s="9" t="s">
        <v>2</v>
      </c>
      <c r="L8" s="9" t="s">
        <v>3</v>
      </c>
      <c r="M8" s="9" t="s">
        <v>1</v>
      </c>
      <c r="N8" s="9" t="s">
        <v>2</v>
      </c>
      <c r="O8" s="9" t="s">
        <v>3</v>
      </c>
    </row>
    <row r="9" spans="1:15" ht="47.45" customHeight="1">
      <c r="A9" s="4" t="s">
        <v>17</v>
      </c>
      <c r="B9" s="23" t="s">
        <v>19</v>
      </c>
      <c r="C9" s="23"/>
      <c r="D9" s="24">
        <f>D10+D13+D17</f>
        <v>2482377.2820000001</v>
      </c>
      <c r="E9" s="24">
        <f t="shared" ref="E9:O9" si="0">E10+E13+E17</f>
        <v>1781205</v>
      </c>
      <c r="F9" s="24">
        <f t="shared" si="0"/>
        <v>701172.28200000001</v>
      </c>
      <c r="G9" s="24">
        <f t="shared" si="0"/>
        <v>3190897.3</v>
      </c>
      <c r="H9" s="24">
        <f t="shared" si="0"/>
        <v>568000</v>
      </c>
      <c r="I9" s="24">
        <f t="shared" si="0"/>
        <v>2622897.2999999998</v>
      </c>
      <c r="J9" s="24">
        <f t="shared" si="0"/>
        <v>4576991.8</v>
      </c>
      <c r="K9" s="24">
        <f t="shared" si="0"/>
        <v>568000</v>
      </c>
      <c r="L9" s="24">
        <f t="shared" si="0"/>
        <v>4008991.8000000003</v>
      </c>
      <c r="M9" s="24">
        <f t="shared" si="0"/>
        <v>4295111.9000000004</v>
      </c>
      <c r="N9" s="24">
        <f t="shared" si="0"/>
        <v>0</v>
      </c>
      <c r="O9" s="24">
        <f t="shared" si="0"/>
        <v>4295111.9000000004</v>
      </c>
    </row>
    <row r="10" spans="1:15" ht="64.150000000000006" customHeight="1">
      <c r="A10" s="12" t="s">
        <v>26</v>
      </c>
      <c r="B10" s="23" t="s">
        <v>9</v>
      </c>
      <c r="C10" s="25"/>
      <c r="D10" s="26">
        <f>D12</f>
        <v>2371424.7820000001</v>
      </c>
      <c r="E10" s="26">
        <f t="shared" ref="E10:O10" si="1">E12</f>
        <v>1781205</v>
      </c>
      <c r="F10" s="26">
        <f t="shared" si="1"/>
        <v>590219.78200000001</v>
      </c>
      <c r="G10" s="26">
        <f t="shared" si="1"/>
        <v>3022533.4</v>
      </c>
      <c r="H10" s="26">
        <f t="shared" si="1"/>
        <v>568000</v>
      </c>
      <c r="I10" s="26">
        <f t="shared" si="1"/>
        <v>2454533.4</v>
      </c>
      <c r="J10" s="26">
        <f t="shared" si="1"/>
        <v>4487542.0999999996</v>
      </c>
      <c r="K10" s="26">
        <f t="shared" si="1"/>
        <v>568000</v>
      </c>
      <c r="L10" s="26">
        <f t="shared" si="1"/>
        <v>3919542.1</v>
      </c>
      <c r="M10" s="26">
        <f t="shared" si="1"/>
        <v>4269349.4000000004</v>
      </c>
      <c r="N10" s="26">
        <f t="shared" si="1"/>
        <v>0</v>
      </c>
      <c r="O10" s="26">
        <f t="shared" si="1"/>
        <v>4269349.4000000004</v>
      </c>
    </row>
    <row r="11" spans="1:15" ht="16.149999999999999" customHeight="1">
      <c r="A11" s="15" t="s">
        <v>14</v>
      </c>
      <c r="B11" s="11"/>
      <c r="C11" s="11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14"/>
      <c r="O11" s="14"/>
    </row>
    <row r="12" spans="1:15" ht="126.6" customHeight="1">
      <c r="A12" s="17" t="s">
        <v>15</v>
      </c>
      <c r="B12" s="18"/>
      <c r="C12" s="11" t="s">
        <v>22</v>
      </c>
      <c r="D12" s="19">
        <f>E12+F12</f>
        <v>2371424.7820000001</v>
      </c>
      <c r="E12" s="19">
        <v>1781205</v>
      </c>
      <c r="F12" s="19">
        <v>590219.78200000001</v>
      </c>
      <c r="G12" s="19">
        <f>H12+I12</f>
        <v>3022533.4</v>
      </c>
      <c r="H12" s="19">
        <v>568000</v>
      </c>
      <c r="I12" s="19">
        <v>2454533.4</v>
      </c>
      <c r="J12" s="19">
        <f>K12+L12</f>
        <v>4487542.0999999996</v>
      </c>
      <c r="K12" s="19">
        <v>568000</v>
      </c>
      <c r="L12" s="19">
        <v>3919542.1</v>
      </c>
      <c r="M12" s="19">
        <f>N12+O12</f>
        <v>4269349.4000000004</v>
      </c>
      <c r="N12" s="19">
        <v>0</v>
      </c>
      <c r="O12" s="19">
        <v>4269349.4000000004</v>
      </c>
    </row>
    <row r="13" spans="1:15" ht="58.9" customHeight="1">
      <c r="A13" s="12" t="s">
        <v>27</v>
      </c>
      <c r="B13" s="23" t="s">
        <v>10</v>
      </c>
      <c r="C13" s="28"/>
      <c r="D13" s="27">
        <f>D15</f>
        <v>79262.600000000006</v>
      </c>
      <c r="E13" s="27">
        <f t="shared" ref="E13:O13" si="2">E15</f>
        <v>0</v>
      </c>
      <c r="F13" s="27">
        <f t="shared" si="2"/>
        <v>79262.600000000006</v>
      </c>
      <c r="G13" s="27">
        <f t="shared" si="2"/>
        <v>94185.4</v>
      </c>
      <c r="H13" s="27">
        <f t="shared" si="2"/>
        <v>0</v>
      </c>
      <c r="I13" s="27">
        <f t="shared" si="2"/>
        <v>94185.4</v>
      </c>
      <c r="J13" s="27">
        <f t="shared" si="2"/>
        <v>63687.199999999997</v>
      </c>
      <c r="K13" s="27">
        <f t="shared" si="2"/>
        <v>0</v>
      </c>
      <c r="L13" s="27">
        <f t="shared" si="2"/>
        <v>63687.199999999997</v>
      </c>
      <c r="M13" s="27">
        <f t="shared" si="2"/>
        <v>0</v>
      </c>
      <c r="N13" s="27">
        <f t="shared" si="2"/>
        <v>0</v>
      </c>
      <c r="O13" s="27">
        <f t="shared" si="2"/>
        <v>0</v>
      </c>
    </row>
    <row r="14" spans="1:15" ht="20.45" customHeight="1">
      <c r="A14" s="15" t="s">
        <v>14</v>
      </c>
      <c r="B14" s="11"/>
      <c r="C14" s="1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77.45" customHeight="1">
      <c r="A15" s="15" t="s">
        <v>20</v>
      </c>
      <c r="B15" s="20"/>
      <c r="C15" s="11" t="s">
        <v>22</v>
      </c>
      <c r="D15" s="19">
        <f>E15+F15</f>
        <v>79262.600000000006</v>
      </c>
      <c r="E15" s="19">
        <v>0</v>
      </c>
      <c r="F15" s="19">
        <v>79262.600000000006</v>
      </c>
      <c r="G15" s="19">
        <f>H15+I15</f>
        <v>94185.4</v>
      </c>
      <c r="H15" s="19">
        <v>0</v>
      </c>
      <c r="I15" s="19">
        <v>94185.4</v>
      </c>
      <c r="J15" s="19">
        <f>K15+L15</f>
        <v>63687.199999999997</v>
      </c>
      <c r="K15" s="19">
        <v>0</v>
      </c>
      <c r="L15" s="19">
        <v>63687.199999999997</v>
      </c>
      <c r="M15" s="19">
        <f>N15+O15</f>
        <v>0</v>
      </c>
      <c r="N15" s="19">
        <v>0</v>
      </c>
      <c r="O15" s="19">
        <v>0</v>
      </c>
    </row>
    <row r="16" spans="1:15" ht="78.75" hidden="1">
      <c r="A16" s="17" t="s">
        <v>12</v>
      </c>
      <c r="B16" s="20"/>
      <c r="C16" s="11"/>
      <c r="D16" s="19">
        <f>E16+F16</f>
        <v>0</v>
      </c>
      <c r="E16" s="19">
        <v>0</v>
      </c>
      <c r="F16" s="21">
        <v>0</v>
      </c>
      <c r="G16" s="19">
        <f>H16+I16</f>
        <v>0</v>
      </c>
      <c r="H16" s="19">
        <v>0</v>
      </c>
      <c r="I16" s="19">
        <v>0</v>
      </c>
      <c r="J16" s="19">
        <f>K16+L16</f>
        <v>0</v>
      </c>
      <c r="K16" s="19">
        <v>0</v>
      </c>
      <c r="L16" s="19">
        <v>0</v>
      </c>
      <c r="M16" s="19">
        <f>N16+O16</f>
        <v>0</v>
      </c>
      <c r="N16" s="19">
        <v>0</v>
      </c>
      <c r="O16" s="22">
        <v>0</v>
      </c>
    </row>
    <row r="17" spans="1:15" ht="51.6" customHeight="1">
      <c r="A17" s="12" t="s">
        <v>28</v>
      </c>
      <c r="B17" s="23" t="s">
        <v>11</v>
      </c>
      <c r="C17" s="23"/>
      <c r="D17" s="27">
        <f>D19+D20+D21+D22+D23+D24+D25+D26</f>
        <v>31689.9</v>
      </c>
      <c r="E17" s="27">
        <f t="shared" ref="E17:O17" si="3">E19+E20+E21+E22+E23+E24+E25+E26</f>
        <v>0</v>
      </c>
      <c r="F17" s="27">
        <f t="shared" si="3"/>
        <v>31689.9</v>
      </c>
      <c r="G17" s="27">
        <f t="shared" si="3"/>
        <v>74178.5</v>
      </c>
      <c r="H17" s="27">
        <f t="shared" si="3"/>
        <v>0</v>
      </c>
      <c r="I17" s="27">
        <f t="shared" si="3"/>
        <v>74178.5</v>
      </c>
      <c r="J17" s="27">
        <f t="shared" si="3"/>
        <v>25762.5</v>
      </c>
      <c r="K17" s="27">
        <f t="shared" si="3"/>
        <v>0</v>
      </c>
      <c r="L17" s="27">
        <f t="shared" si="3"/>
        <v>25762.5</v>
      </c>
      <c r="M17" s="27">
        <f t="shared" si="3"/>
        <v>25762.5</v>
      </c>
      <c r="N17" s="27">
        <f t="shared" si="3"/>
        <v>0</v>
      </c>
      <c r="O17" s="27">
        <f t="shared" si="3"/>
        <v>25762.5</v>
      </c>
    </row>
    <row r="18" spans="1:15" ht="22.15" customHeight="1">
      <c r="A18" s="15" t="s">
        <v>14</v>
      </c>
      <c r="B18" s="11"/>
      <c r="C18" s="1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78" customHeight="1">
      <c r="A19" s="15" t="s">
        <v>30</v>
      </c>
      <c r="B19" s="20"/>
      <c r="C19" s="11" t="s">
        <v>24</v>
      </c>
      <c r="D19" s="19">
        <f t="shared" ref="D19:D25" si="4">E19+F19</f>
        <v>29799</v>
      </c>
      <c r="E19" s="19">
        <v>0</v>
      </c>
      <c r="F19" s="19">
        <v>29799</v>
      </c>
      <c r="G19" s="19">
        <f t="shared" ref="G19:G25" si="5">H19+I19</f>
        <v>22400</v>
      </c>
      <c r="H19" s="19">
        <v>0</v>
      </c>
      <c r="I19" s="19">
        <v>22400</v>
      </c>
      <c r="J19" s="19">
        <f t="shared" ref="J19:J25" si="6">K19+L19</f>
        <v>0</v>
      </c>
      <c r="K19" s="19">
        <v>0</v>
      </c>
      <c r="L19" s="19">
        <v>0</v>
      </c>
      <c r="M19" s="19">
        <f t="shared" ref="M19:M25" si="7">N19+O19</f>
        <v>0</v>
      </c>
      <c r="N19" s="19">
        <v>0</v>
      </c>
      <c r="O19" s="19">
        <v>0</v>
      </c>
    </row>
    <row r="20" spans="1:15" ht="81.599999999999994" customHeight="1">
      <c r="A20" s="15" t="s">
        <v>31</v>
      </c>
      <c r="B20" s="20"/>
      <c r="C20" s="11" t="s">
        <v>24</v>
      </c>
      <c r="D20" s="19">
        <f t="shared" si="4"/>
        <v>1890.9</v>
      </c>
      <c r="E20" s="19">
        <v>0</v>
      </c>
      <c r="F20" s="19">
        <v>1890.9</v>
      </c>
      <c r="G20" s="19">
        <f t="shared" si="5"/>
        <v>15000</v>
      </c>
      <c r="H20" s="19">
        <v>0</v>
      </c>
      <c r="I20" s="19">
        <v>15000</v>
      </c>
      <c r="J20" s="19">
        <f t="shared" si="6"/>
        <v>0</v>
      </c>
      <c r="K20" s="19">
        <v>0</v>
      </c>
      <c r="L20" s="19">
        <v>0</v>
      </c>
      <c r="M20" s="19">
        <f t="shared" si="7"/>
        <v>0</v>
      </c>
      <c r="N20" s="19">
        <v>0</v>
      </c>
      <c r="O20" s="19">
        <v>0</v>
      </c>
    </row>
    <row r="21" spans="1:15" ht="85.15" customHeight="1">
      <c r="A21" s="15" t="s">
        <v>32</v>
      </c>
      <c r="B21" s="20"/>
      <c r="C21" s="11" t="s">
        <v>24</v>
      </c>
      <c r="D21" s="19">
        <f t="shared" si="4"/>
        <v>0</v>
      </c>
      <c r="E21" s="19">
        <v>0</v>
      </c>
      <c r="F21" s="19">
        <v>0</v>
      </c>
      <c r="G21" s="19">
        <f t="shared" si="5"/>
        <v>7600</v>
      </c>
      <c r="H21" s="19">
        <v>0</v>
      </c>
      <c r="I21" s="19">
        <v>7600</v>
      </c>
      <c r="J21" s="19">
        <f t="shared" si="6"/>
        <v>0</v>
      </c>
      <c r="K21" s="19">
        <v>0</v>
      </c>
      <c r="L21" s="19">
        <v>0</v>
      </c>
      <c r="M21" s="19">
        <f t="shared" si="7"/>
        <v>0</v>
      </c>
      <c r="N21" s="19">
        <v>0</v>
      </c>
      <c r="O21" s="19">
        <v>0</v>
      </c>
    </row>
    <row r="22" spans="1:15" ht="82.15" customHeight="1">
      <c r="A22" s="15" t="s">
        <v>33</v>
      </c>
      <c r="B22" s="20"/>
      <c r="C22" s="11" t="s">
        <v>25</v>
      </c>
      <c r="D22" s="19">
        <f t="shared" si="4"/>
        <v>0</v>
      </c>
      <c r="E22" s="19">
        <v>0</v>
      </c>
      <c r="F22" s="19">
        <v>0</v>
      </c>
      <c r="G22" s="19">
        <f t="shared" si="5"/>
        <v>7762.5</v>
      </c>
      <c r="H22" s="19">
        <v>0</v>
      </c>
      <c r="I22" s="19">
        <v>7762.5</v>
      </c>
      <c r="J22" s="19">
        <f t="shared" si="6"/>
        <v>7762.5</v>
      </c>
      <c r="K22" s="19">
        <v>0</v>
      </c>
      <c r="L22" s="19">
        <v>7762.5</v>
      </c>
      <c r="M22" s="19">
        <f t="shared" si="7"/>
        <v>7762.5</v>
      </c>
      <c r="N22" s="19">
        <v>0</v>
      </c>
      <c r="O22" s="19">
        <v>7762.5</v>
      </c>
    </row>
    <row r="23" spans="1:15" ht="236.45" customHeight="1">
      <c r="A23" s="15" t="s">
        <v>29</v>
      </c>
      <c r="B23" s="20"/>
      <c r="C23" s="11" t="s">
        <v>22</v>
      </c>
      <c r="D23" s="19">
        <f t="shared" si="4"/>
        <v>0</v>
      </c>
      <c r="E23" s="19">
        <v>0</v>
      </c>
      <c r="F23" s="19">
        <v>0</v>
      </c>
      <c r="G23" s="19">
        <f t="shared" si="5"/>
        <v>11700</v>
      </c>
      <c r="H23" s="19">
        <v>0</v>
      </c>
      <c r="I23" s="19">
        <v>11700</v>
      </c>
      <c r="J23" s="19">
        <f t="shared" si="6"/>
        <v>11700</v>
      </c>
      <c r="K23" s="19">
        <v>0</v>
      </c>
      <c r="L23" s="19">
        <v>11700</v>
      </c>
      <c r="M23" s="19">
        <f t="shared" si="7"/>
        <v>11700</v>
      </c>
      <c r="N23" s="19">
        <v>0</v>
      </c>
      <c r="O23" s="19">
        <v>11700</v>
      </c>
    </row>
    <row r="24" spans="1:15" ht="73.150000000000006" customHeight="1">
      <c r="A24" s="15" t="s">
        <v>34</v>
      </c>
      <c r="B24" s="20"/>
      <c r="C24" s="11" t="s">
        <v>22</v>
      </c>
      <c r="D24" s="19">
        <f t="shared" si="4"/>
        <v>0</v>
      </c>
      <c r="E24" s="19">
        <v>0</v>
      </c>
      <c r="F24" s="19">
        <v>0</v>
      </c>
      <c r="G24" s="19">
        <f t="shared" si="5"/>
        <v>3600</v>
      </c>
      <c r="H24" s="19">
        <v>0</v>
      </c>
      <c r="I24" s="19">
        <v>3600</v>
      </c>
      <c r="J24" s="19">
        <f t="shared" si="6"/>
        <v>3600</v>
      </c>
      <c r="K24" s="19">
        <v>0</v>
      </c>
      <c r="L24" s="19">
        <v>3600</v>
      </c>
      <c r="M24" s="19">
        <f t="shared" si="7"/>
        <v>3600</v>
      </c>
      <c r="N24" s="19">
        <v>0</v>
      </c>
      <c r="O24" s="19">
        <v>3600</v>
      </c>
    </row>
    <row r="25" spans="1:15" ht="78" customHeight="1">
      <c r="A25" s="15" t="s">
        <v>35</v>
      </c>
      <c r="B25" s="20"/>
      <c r="C25" s="11" t="s">
        <v>22</v>
      </c>
      <c r="D25" s="19">
        <f t="shared" si="4"/>
        <v>0</v>
      </c>
      <c r="E25" s="19">
        <v>0</v>
      </c>
      <c r="F25" s="19">
        <v>0</v>
      </c>
      <c r="G25" s="19">
        <f t="shared" si="5"/>
        <v>2700</v>
      </c>
      <c r="H25" s="19">
        <v>0</v>
      </c>
      <c r="I25" s="19">
        <v>2700</v>
      </c>
      <c r="J25" s="19">
        <f t="shared" si="6"/>
        <v>2700</v>
      </c>
      <c r="K25" s="19">
        <v>0</v>
      </c>
      <c r="L25" s="19">
        <v>2700</v>
      </c>
      <c r="M25" s="19">
        <f t="shared" si="7"/>
        <v>2700</v>
      </c>
      <c r="N25" s="19">
        <v>0</v>
      </c>
      <c r="O25" s="19">
        <v>2700</v>
      </c>
    </row>
    <row r="26" spans="1:15" ht="133.15" customHeight="1">
      <c r="A26" s="15" t="s">
        <v>21</v>
      </c>
      <c r="B26" s="20"/>
      <c r="C26" s="11" t="s">
        <v>23</v>
      </c>
      <c r="D26" s="19">
        <f>E26+F26</f>
        <v>0</v>
      </c>
      <c r="E26" s="19">
        <v>0</v>
      </c>
      <c r="F26" s="19">
        <v>0</v>
      </c>
      <c r="G26" s="19">
        <f>H26+I26</f>
        <v>3416</v>
      </c>
      <c r="H26" s="19">
        <v>0</v>
      </c>
      <c r="I26" s="19">
        <v>3416</v>
      </c>
      <c r="J26" s="19">
        <f>K26+L26</f>
        <v>0</v>
      </c>
      <c r="K26" s="19">
        <v>0</v>
      </c>
      <c r="L26" s="19">
        <v>0</v>
      </c>
      <c r="M26" s="19">
        <f>N26+O26</f>
        <v>0</v>
      </c>
      <c r="N26" s="19">
        <v>0</v>
      </c>
      <c r="O26" s="19">
        <v>0</v>
      </c>
    </row>
    <row r="29" spans="1:1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</row>
    <row r="33" spans="1:10" ht="18.75">
      <c r="A33" s="2"/>
      <c r="B33" s="2"/>
      <c r="C33" s="2"/>
      <c r="D33" s="2"/>
      <c r="E33" s="2"/>
      <c r="F33" s="5"/>
      <c r="G33" s="5"/>
      <c r="H33" s="2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9">
    <mergeCell ref="A4:O4"/>
    <mergeCell ref="A29:J29"/>
    <mergeCell ref="B7:B8"/>
    <mergeCell ref="G7:I7"/>
    <mergeCell ref="J7:L7"/>
    <mergeCell ref="M7:O7"/>
    <mergeCell ref="C7:C8"/>
    <mergeCell ref="A7:A8"/>
    <mergeCell ref="D7:F7"/>
  </mergeCells>
  <pageMargins left="0.51181102362204722" right="0.51181102362204722" top="0.74803149606299213" bottom="0.55118110236220474" header="0.31496062992125984" footer="0.31496062992125984"/>
  <pageSetup paperSize="9" scale="50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2019-10-13T10:50:03Z</cp:lastPrinted>
  <dcterms:created xsi:type="dcterms:W3CDTF">2019-10-05T13:40:06Z</dcterms:created>
  <dcterms:modified xsi:type="dcterms:W3CDTF">2019-10-13T10:50:20Z</dcterms:modified>
</cp:coreProperties>
</file>