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95" windowWidth="23250" windowHeight="12480" firstSheet="1" activeTab="1"/>
  </bookViews>
  <sheets>
    <sheet name="Лист1" sheetId="1" state="hidden" r:id="rId1"/>
    <sheet name="Лист1 (2)" sheetId="2" r:id="rId2"/>
  </sheets>
  <definedNames>
    <definedName name="_xlnm.Print_Titles" localSheetId="0">Лист1!$3:$5</definedName>
    <definedName name="_xlnm.Print_Titles" localSheetId="1">'Лист1 (2)'!$5:$7</definedName>
  </definedNames>
  <calcPr calcId="125725"/>
</workbook>
</file>

<file path=xl/calcChain.xml><?xml version="1.0" encoding="utf-8"?>
<calcChain xmlns="http://schemas.openxmlformats.org/spreadsheetml/2006/main">
  <c r="M90" i="2"/>
  <c r="M91"/>
  <c r="L91"/>
  <c r="L90"/>
  <c r="L84"/>
  <c r="L85"/>
  <c r="M85"/>
  <c r="M84"/>
  <c r="M87"/>
  <c r="M88"/>
  <c r="L88"/>
  <c r="L87"/>
  <c r="M81" l="1"/>
  <c r="M82"/>
  <c r="L82"/>
  <c r="L81"/>
  <c r="L79"/>
  <c r="L78"/>
  <c r="M79"/>
  <c r="M78"/>
  <c r="M47" l="1"/>
  <c r="K91"/>
  <c r="K90"/>
  <c r="K88"/>
  <c r="K87"/>
  <c r="K85"/>
  <c r="K84"/>
  <c r="K82"/>
  <c r="K81"/>
  <c r="K79"/>
  <c r="K78"/>
  <c r="K47"/>
  <c r="K46"/>
  <c r="L110" i="1"/>
  <c r="L104"/>
  <c r="M104" s="1"/>
  <c r="L101"/>
  <c r="M101" s="1"/>
  <c r="L98"/>
  <c r="M98" s="1"/>
  <c r="M110"/>
  <c r="K112"/>
  <c r="L112" s="1"/>
  <c r="M112" s="1"/>
  <c r="K111"/>
  <c r="L111" s="1"/>
  <c r="M111" s="1"/>
  <c r="K109"/>
  <c r="K108"/>
  <c r="K106"/>
  <c r="L106" s="1"/>
  <c r="M106" s="1"/>
  <c r="K105"/>
  <c r="L105" s="1"/>
  <c r="M105" s="1"/>
  <c r="K103"/>
  <c r="L103" s="1"/>
  <c r="M103" s="1"/>
  <c r="K102"/>
  <c r="L102" s="1"/>
  <c r="M102" s="1"/>
  <c r="K100"/>
  <c r="L100" s="1"/>
  <c r="M100" s="1"/>
  <c r="K99"/>
  <c r="L99" s="1"/>
  <c r="M99" s="1"/>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<sst xmlns="http://schemas.openxmlformats.org/spreadsheetml/2006/main" count="1706" uniqueCount="389">
  <si>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</si>
  <si>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</si>
  <si>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</si>
  <si>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</si>
  <si>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</si>
  <si>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</si>
  <si>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</si>
  <si>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</si>
  <si>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</si>
  <si>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</si>
  <si>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</si>
  <si>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</si>
  <si>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</si>
  <si>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</si>
  <si>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</si>
  <si>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</si>
  <si>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</si>
  <si>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</si>
  <si>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</si>
  <si>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</si>
  <si>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</si>
  <si>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</si>
  <si>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</si>
  <si>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</si>
  <si>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</si>
  <si>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</si>
  <si>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</si>
  <si>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</si>
  <si>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</si>
  <si>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</si>
  <si>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</si>
  <si>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</si>
  <si>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</si>
  <si>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</si>
  <si>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</si>
  <si>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</si>
  <si>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</si>
  <si>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</si>
  <si>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</si>
  <si>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</si>
  <si>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</si>
  <si>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</si>
  <si>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</si>
  <si>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</si>
  <si>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</si>
  <si>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</si>
  <si>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</si>
  <si>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</si>
  <si>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</si>
  <si>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</si>
  <si>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</si>
  <si>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</si>
  <si>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</si>
  <si>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</si>
  <si>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</si>
  <si>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</si>
  <si>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</si>
  <si>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</si>
  <si>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</si>
  <si>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</si>
  <si>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</si>
  <si>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</si>
  <si>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</si>
  <si>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</si>
  <si>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</si>
  <si>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</si>
  <si>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</si>
  <si>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</si>
  <si>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</si>
  <si>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</si>
  <si>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</si>
  <si>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</si>
  <si>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</si>
  <si>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</si>
  <si>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</si>
  <si>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</si>
  <si>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</si>
  <si>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</si>
  <si>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</si>
  <si>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</si>
  <si>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</si>
  <si>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</si>
  <si>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</si>
  <si>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</si>
  <si>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</si>
  <si>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</si>
  <si>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</si>
  <si>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</si>
  <si>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</si>
  <si>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</si>
  <si>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</si>
  <si>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</si>
  <si>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</si>
  <si>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</si>
  <si>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</si>
  <si>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</si>
  <si>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</si>
  <si>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</si>
  <si>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</si>
  <si>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</si>
  <si>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</si>
  <si>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</si>
  <si>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</si>
  <si>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</si>
  <si>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</si>
  <si>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</si>
  <si>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</si>
  <si>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</si>
  <si>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</si>
  <si>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</si>
  <si>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</si>
  <si>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</si>
  <si>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</si>
  <si>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</si>
  <si>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</si>
  <si>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</si>
  <si>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</si>
  <si>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</si>
  <si>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</si>
  <si>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</si>
  <si>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</si>
  <si>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</si>
  <si>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</si>
  <si>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</si>
  <si>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</si>
  <si>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</si>
  <si>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</si>
  <si>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</si>
  <si>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</si>
  <si>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</si>
  <si>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</si>
  <si>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</si>
  <si>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</si>
  <si>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</si>
  <si>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</si>
  <si>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</si>
  <si>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</si>
  <si>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</si>
  <si>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</si>
  <si>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</si>
  <si>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</si>
  <si>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</si>
  <si>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</si>
  <si>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</si>
  <si>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</si>
  <si>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</si>
  <si>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</si>
  <si>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</si>
  <si>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</si>
  <si>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</si>
  <si>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</si>
  <si>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</si>
  <si>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</si>
  <si>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</si>
  <si>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</si>
  <si>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</si>
  <si>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</si>
  <si>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</si>
  <si>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</si>
  <si>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</si>
  <si>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</si>
  <si>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</si>
  <si>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</si>
  <si>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</si>
  <si>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</si>
  <si>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</si>
  <si>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</si>
  <si>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</si>
  <si>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</si>
  <si>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</si>
  <si>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</si>
  <si>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</si>
  <si>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</si>
  <si>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</si>
  <si>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</si>
  <si>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</si>
  <si>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</si>
  <si>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</si>
  <si>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</si>
  <si>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</si>
  <si>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</si>
  <si>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</si>
  <si>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</si>
  <si>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</si>
  <si>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</si>
  <si>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</si>
  <si>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</si>
  <si>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</si>
  <si>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</si>
  <si>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</si>
  <si>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</si>
  <si>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</si>
  <si>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</si>
  <si>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</si>
  <si>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</si>
  <si>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</si>
  <si>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</si>
  <si>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</si>
  <si>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</si>
  <si>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</si>
  <si>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</si>
  <si>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</si>
  <si>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</si>
  <si>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</si>
  <si>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</si>
  <si>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</si>
  <si>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</si>
  <si>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</si>
  <si>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</si>
  <si>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</si>
  <si>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</si>
  <si>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</si>
  <si>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</si>
  <si>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</si>
  <si>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</si>
  <si>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</si>
  <si>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</si>
  <si>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</si>
  <si>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</si>
  <si>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</si>
  <si>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</si>
  <si>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</si>
  <si>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</si>
  <si>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</si>
  <si>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</si>
  <si>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</si>
  <si>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</si>
  <si>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</si>
  <si>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</si>
  <si>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</si>
  <si>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</si>
  <si>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</si>
  <si>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</si>
  <si>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</si>
  <si>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</si>
  <si>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</si>
  <si>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</si>
  <si>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</si>
  <si>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</si>
  <si>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</si>
  <si>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</si>
  <si>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</si>
  <si>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</si>
  <si>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</si>
  <si>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</si>
  <si>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</si>
  <si>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</si>
  <si>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</si>
  <si>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</si>
  <si>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</si>
  <si>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</si>
  <si>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</si>
  <si>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</si>
  <si>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</si>
  <si>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</si>
  <si>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</si>
  <si>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</si>
  <si>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</si>
  <si>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</si>
  <si>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</si>
  <si>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</si>
  <si>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</si>
  <si>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</si>
  <si>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</si>
  <si>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</si>
  <si>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</si>
  <si>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</si>
  <si>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</si>
  <si>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</si>
  <si>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</si>
  <si>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</si>
  <si>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</si>
  <si>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</si>
  <si>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</si>
  <si>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</si>
  <si>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</si>
  <si>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</si>
  <si>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</si>
  <si>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</si>
  <si>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</si>
  <si>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</si>
  <si>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</si>
  <si>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</si>
  <si>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</si>
  <si>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</si>
  <si>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</si>
  <si>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</si>
  <si>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</si>
  <si>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</si>
  <si>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</si>
  <si>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</si>
  <si>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</si>
  <si>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</si>
  <si>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</si>
  <si>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</si>
  <si>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</si>
  <si>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</si>
  <si>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</si>
  <si>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</si>
  <si>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</si>
  <si>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</si>
  <si>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</si>
  <si>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</si>
  <si>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</si>
  <si>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</si>
  <si>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</si>
  <si>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</si>
  <si>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</si>
  <si>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</si>
  <si>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</si>
  <si>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</si>
  <si>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</si>
  <si>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</si>
  <si>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</si>
  <si>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</si>
  <si>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</si>
  <si>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</si>
  <si>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</si>
  <si>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</si>
  <si>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</si>
  <si>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</si>
  <si>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</si>
  <si>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</si>
  <si>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</si>
  <si>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</si>
  <si>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</si>
  <si>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</si>
  <si>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п.п. 6 пункта 2.1 части 1 статьи 17</t>
  </si>
  <si>
    <t>компенсация части родительской платы</t>
  </si>
  <si>
    <t>п.п. 5 пункта 2.1 части 1 статьи 17</t>
  </si>
  <si>
    <t>п.п. 7 пункта 2.1 части 1 статьи 17</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</si>
  <si>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</si>
  <si>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п.п. 8 пункта 2.1 части 1 статьи 17</t>
  </si>
  <si>
    <t>п.п. 4 пункта 2.1 части 1 статьи 17</t>
  </si>
  <si>
    <t>пункт 3 статьи 18</t>
  </si>
  <si>
    <t>п.п. 11 пункта 2.1 части 1 статьи 17</t>
  </si>
  <si>
    <t>п.п. 12 пункта 2.1 части 1 статьи 17</t>
  </si>
  <si>
    <t>п.п. 13 пункта 2.1 части 1 статьи 17</t>
  </si>
  <si>
    <t xml:space="preserve">Ежемесячная денежная выплата назначается и выплачивается в размере установленной пунктом 1 статьи 6 областного закона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</si>
  <si>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пункт 3 статьи 20</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</si>
  <si>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</si>
  <si>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</si>
  <si>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</si>
  <si>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</si>
  <si>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к пояснительной записке</t>
  </si>
  <si>
    <t xml:space="preserve">2019 год </t>
  </si>
  <si>
    <t xml:space="preserve">2020 год </t>
  </si>
  <si>
    <t xml:space="preserve">пункт 13 статьи 14 Закона РФ № 1244-1;    статья 3 Федерального закона № 175-ФЗ </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</si>
  <si>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</si>
  <si>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</si>
  <si>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</si>
  <si>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</si>
  <si>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456,0; с 1 октября 2019 года 656,0</t>
  </si>
  <si>
    <t>Ежемесячное пособие по уходу за ребёнком-инвалидом</t>
  </si>
  <si>
    <t xml:space="preserve">Областной закон от 18.02.2019 N 62-5-ОЗ "О предоставлении компенсации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
</t>
  </si>
  <si>
    <t>77350</t>
  </si>
  <si>
    <t>Компенсация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t>
  </si>
  <si>
    <t>пункт 1 статьи 5</t>
  </si>
  <si>
    <t xml:space="preserve">граждане, являющиеся получателями пенсии, предоставляемой территориальными органами Пенсионного фонда Российской Федерации;
граждане, являющиеся получателями ежемесячного пособия на ребенка в соответствии с областным законом от 5 декабря 2016 года 
№ 496-30-ОЗ «О социальной поддержке семей, воспитывающих детей, в Архангельской области»;
многодетные семьи;
граждане, являющиеся получателями государственной социальной помощи в соответствии с областным законом от 5 июня 2001 года № 38-6-ОЗ
«О государственной социальной помощи на территории Архангельской области»
</t>
  </si>
  <si>
    <t xml:space="preserve">единовременная денежная выплата
</t>
  </si>
  <si>
    <t>Выплата многодетным семьям взамен предоставления им земельных участков</t>
  </si>
  <si>
    <t>77360</t>
  </si>
  <si>
    <t>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t>
  </si>
  <si>
    <t xml:space="preserve">3 277,45 рубля по уходу за первым ребенком;             6 554,89 рубля по уходу за вторым ребенком и последующими детьми                                                                                                                                                                                                                                                                                                                                                                                                                                                </t>
  </si>
  <si>
    <t xml:space="preserve">3 932,94 рубля по уходу за первым ребенком;          7 865,877 541,58 рубля по уходу за вторым ребенком и последующими детьми                                                                                                                                                                                                                                                                                                                                                                                                                                                </t>
  </si>
  <si>
    <t xml:space="preserve">4 588,43 рубля по уходу за первым ребенком;          9 176,85 рубля по уходу за вторым ребенком и последующими детьми                                                                                                                                                                                                                                                                                                                                                                                                                                                </t>
  </si>
  <si>
    <t>3 401,99 рубля по уходу за первым ребенком;           6 803,98 рубля по уходу за вторым ребенком и последующими детьми</t>
  </si>
  <si>
    <t xml:space="preserve">4 082,39 рубля по уходу за первым ребенком;            8 164,78 рубля по уходу за вторым ребенком и последующими детьми                                                                                                                                                                                                                                                                                                                                                                                                                                                </t>
  </si>
  <si>
    <t>4 762,79 рубля по уходу за первым ребенком;            9 522,57 рубля по уходу за вторым ребенком и последующими детьми</t>
  </si>
  <si>
    <t>77370</t>
  </si>
  <si>
    <t>семьи с детьми-инвалидами</t>
  </si>
  <si>
    <t>многодетные семьи (многоплодные роды)</t>
  </si>
  <si>
    <t>матери, родившие первого ребенка в возрасте от 22 до 24 лет включительно; с 2020 года - с 20 до 25 лет включительно</t>
  </si>
  <si>
    <t>Федеральный закон от 28.12.2017 N 418-ФЗ "О ежемесячных выплатах семьям, имеющим детей"</t>
  </si>
  <si>
    <t>55730</t>
  </si>
  <si>
    <t>Осуществление ежемесячной выплаты в связи с рождением (усыновлением) первого ребенка</t>
  </si>
  <si>
    <t>пункт 1 статьи 1</t>
  </si>
  <si>
    <t>семьи, в которых первый ребенок родился начиная с 1 января 2018 года</t>
  </si>
  <si>
    <t>Единовременная денежная выплата женщинам, родившим первого ребенка в возрасте от 20 до 25 лет включительно</t>
  </si>
  <si>
    <t>Единовременная денежная выплата многодетной семье взамен предоставления земельного участка</t>
  </si>
  <si>
    <t>-</t>
  </si>
  <si>
    <t xml:space="preserve">Субсидия на улучшение жилищных условий при рождении одновременно трех и более детей </t>
  </si>
  <si>
    <t>статья 25.4</t>
  </si>
  <si>
    <t>Областной закон от 7 октября 2003 года № 192-24-ОЗ «О порядке предоставления земельных участков отдельным категориям граждан»</t>
  </si>
  <si>
    <t>пункт 1 статьи 2.3</t>
  </si>
  <si>
    <t>статья 22.2</t>
  </si>
  <si>
    <t>27</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</si>
  <si>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2020 год</t>
  </si>
  <si>
    <t>Приложение № 4</t>
  </si>
</sst>
</file>

<file path=xl/styles.xml><?xml version="1.0" encoding="utf-8"?>
<styleSheet xmlns="http://schemas.openxmlformats.org/spreadsheetml/2006/main">
  <numFmts count="2">
    <numFmt numFmtId="164" formatCode="#,##0.0"/>
    <numFmt numFmtId="165" formatCode="0.0"/>
  </numFmts>
  <fonts count="11">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87">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2" fontId="10" fillId="0" borderId="1" xfId="0" applyNumberFormat="1" applyFont="1" applyFill="1" applyBorder="1" applyAlignment="1">
      <alignment horizontal="left" vertical="top" wrapText="1" indent="2"/>
    </xf>
    <xf numFmtId="165" fontId="4" fillId="0" borderId="3"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 fontId="1" fillId="0" borderId="1" xfId="0" applyNumberFormat="1" applyFont="1" applyFill="1" applyBorder="1" applyAlignment="1">
      <alignment horizontal="center" vertical="top" wrapText="1"/>
    </xf>
    <xf numFmtId="164" fontId="4" fillId="0" borderId="5" xfId="0" applyNumberFormat="1" applyFont="1" applyFill="1" applyBorder="1" applyAlignment="1">
      <alignment wrapText="1"/>
    </xf>
    <xf numFmtId="4" fontId="4" fillId="0" borderId="1" xfId="0" applyNumberFormat="1" applyFont="1" applyFill="1" applyBorder="1" applyAlignment="1">
      <alignment vertical="top" wrapText="1"/>
    </xf>
    <xf numFmtId="164" fontId="4" fillId="0" borderId="4" xfId="0" applyNumberFormat="1" applyFont="1" applyFill="1" applyBorder="1" applyAlignment="1">
      <alignment vertical="top" wrapText="1"/>
    </xf>
    <xf numFmtId="164" fontId="4" fillId="0" borderId="3" xfId="0" applyNumberFormat="1" applyFont="1" applyFill="1" applyBorder="1" applyAlignment="1">
      <alignment vertical="top"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applyAlignment="1">
      <alignment vertical="top" wrapText="1"/>
    </xf>
    <xf numFmtId="49" fontId="4"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left" vertical="top" wrapText="1"/>
    </xf>
    <xf numFmtId="2" fontId="1" fillId="0" borderId="1" xfId="0" applyNumberFormat="1" applyFont="1" applyFill="1" applyBorder="1" applyAlignment="1">
      <alignment wrapText="1"/>
    </xf>
    <xf numFmtId="2" fontId="1" fillId="0" borderId="4" xfId="0" applyNumberFormat="1" applyFont="1" applyFill="1" applyBorder="1" applyAlignment="1">
      <alignment wrapText="1"/>
    </xf>
    <xf numFmtId="2" fontId="4" fillId="0" borderId="4" xfId="0" applyNumberFormat="1" applyFont="1" applyFill="1" applyBorder="1" applyAlignment="1">
      <alignment wrapText="1"/>
    </xf>
    <xf numFmtId="2" fontId="9" fillId="0" borderId="4" xfId="0" applyNumberFormat="1" applyFont="1" applyFill="1" applyBorder="1" applyAlignment="1">
      <alignment wrapText="1"/>
    </xf>
    <xf numFmtId="2" fontId="9" fillId="0" borderId="1" xfId="0" applyNumberFormat="1" applyFont="1" applyFill="1" applyBorder="1" applyAlignment="1">
      <alignment wrapText="1"/>
    </xf>
    <xf numFmtId="0" fontId="4" fillId="0" borderId="0" xfId="0" applyFont="1" applyFill="1" applyAlignment="1">
      <alignment wrapText="1"/>
    </xf>
    <xf numFmtId="2" fontId="4"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164"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right" vertical="top" wrapText="1"/>
    </xf>
    <xf numFmtId="165" fontId="1" fillId="0" borderId="3" xfId="0" applyNumberFormat="1" applyFont="1" applyFill="1" applyBorder="1" applyAlignment="1">
      <alignment horizontal="right" vertical="top" wrapText="1"/>
    </xf>
    <xf numFmtId="0" fontId="4" fillId="0" borderId="0" xfId="0" applyFont="1" applyFill="1" applyAlignment="1">
      <alignment horizontal="center" vertical="top" wrapText="1"/>
    </xf>
    <xf numFmtId="0" fontId="1" fillId="0" borderId="1" xfId="0" applyFont="1" applyFill="1" applyBorder="1" applyAlignment="1">
      <alignment horizontal="center" vertical="top"/>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3" fontId="1" fillId="0" borderId="4"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2" fontId="1" fillId="0" borderId="5"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2" fontId="1" fillId="0" borderId="5" xfId="0" applyNumberFormat="1" applyFont="1" applyFill="1" applyBorder="1" applyAlignment="1">
      <alignment horizontal="center"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3"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3" fontId="4" fillId="0" borderId="4"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169" t="s">
        <v>313</v>
      </c>
      <c r="B2" s="169"/>
      <c r="C2" s="169"/>
      <c r="D2" s="169"/>
      <c r="E2" s="169"/>
      <c r="F2" s="169"/>
      <c r="G2" s="169"/>
      <c r="H2" s="169"/>
      <c r="I2" s="169"/>
      <c r="J2" s="169"/>
      <c r="K2" s="169"/>
      <c r="L2" s="169"/>
      <c r="M2" s="169"/>
      <c r="N2" s="169"/>
      <c r="O2" s="169"/>
    </row>
    <row r="3" spans="1:15" ht="15.75" customHeight="1">
      <c r="A3" s="170" t="s">
        <v>0</v>
      </c>
      <c r="B3" s="170" t="s">
        <v>1</v>
      </c>
      <c r="C3" s="170" t="s">
        <v>2</v>
      </c>
      <c r="D3" s="170" t="s">
        <v>3</v>
      </c>
      <c r="E3" s="170"/>
      <c r="F3" s="170"/>
      <c r="G3" s="170"/>
      <c r="H3" s="170" t="s">
        <v>8</v>
      </c>
      <c r="I3" s="171" t="s">
        <v>9</v>
      </c>
      <c r="J3" s="171" t="s">
        <v>10</v>
      </c>
      <c r="K3" s="172" t="s">
        <v>144</v>
      </c>
      <c r="L3" s="173"/>
      <c r="M3" s="174"/>
      <c r="N3" s="171" t="s">
        <v>11</v>
      </c>
      <c r="O3" s="171" t="s">
        <v>12</v>
      </c>
    </row>
    <row r="4" spans="1:15" ht="63.75" customHeight="1">
      <c r="A4" s="170"/>
      <c r="B4" s="170"/>
      <c r="C4" s="170"/>
      <c r="D4" s="8" t="s">
        <v>4</v>
      </c>
      <c r="E4" s="8" t="s">
        <v>5</v>
      </c>
      <c r="F4" s="8" t="s">
        <v>6</v>
      </c>
      <c r="G4" s="8" t="s">
        <v>7</v>
      </c>
      <c r="H4" s="170"/>
      <c r="I4" s="171"/>
      <c r="J4" s="171"/>
      <c r="K4" s="9" t="s">
        <v>143</v>
      </c>
      <c r="L4" s="9" t="s">
        <v>145</v>
      </c>
      <c r="M4" s="9" t="s">
        <v>314</v>
      </c>
      <c r="N4" s="171"/>
      <c r="O4" s="171"/>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138" t="s">
        <v>118</v>
      </c>
      <c r="B6" s="139"/>
      <c r="C6" s="139"/>
      <c r="D6" s="139"/>
      <c r="E6" s="139"/>
      <c r="F6" s="139"/>
      <c r="G6" s="139"/>
      <c r="H6" s="139"/>
      <c r="I6" s="139"/>
      <c r="J6" s="139"/>
      <c r="K6" s="139"/>
      <c r="L6" s="139"/>
      <c r="M6" s="139"/>
      <c r="N6" s="139"/>
      <c r="O6" s="140"/>
    </row>
    <row r="7" spans="1:15" ht="110.25">
      <c r="A7" s="127">
        <v>1</v>
      </c>
      <c r="B7" s="159" t="s">
        <v>13</v>
      </c>
      <c r="C7" s="159" t="s">
        <v>14</v>
      </c>
      <c r="D7" s="159" t="s">
        <v>14</v>
      </c>
      <c r="E7" s="159" t="s">
        <v>17</v>
      </c>
      <c r="F7" s="159" t="s">
        <v>18</v>
      </c>
      <c r="G7" s="159" t="s">
        <v>95</v>
      </c>
      <c r="H7" s="159" t="s">
        <v>23</v>
      </c>
      <c r="I7" s="144" t="s">
        <v>94</v>
      </c>
      <c r="J7" s="11" t="s">
        <v>202</v>
      </c>
      <c r="K7" s="1">
        <v>200</v>
      </c>
      <c r="L7" s="1">
        <v>557.36</v>
      </c>
      <c r="M7" s="57">
        <v>557.36</v>
      </c>
      <c r="N7" s="5" t="s">
        <v>293</v>
      </c>
      <c r="O7" s="12" t="s">
        <v>116</v>
      </c>
    </row>
    <row r="8" spans="1:15" ht="63">
      <c r="A8" s="128"/>
      <c r="B8" s="165"/>
      <c r="C8" s="165" t="s">
        <v>14</v>
      </c>
      <c r="D8" s="165" t="s">
        <v>14</v>
      </c>
      <c r="E8" s="165" t="s">
        <v>17</v>
      </c>
      <c r="F8" s="165" t="s">
        <v>18</v>
      </c>
      <c r="G8" s="165" t="s">
        <v>95</v>
      </c>
      <c r="H8" s="165" t="s">
        <v>23</v>
      </c>
      <c r="I8" s="152"/>
      <c r="J8" s="4" t="s">
        <v>203</v>
      </c>
      <c r="K8" s="1">
        <v>300</v>
      </c>
      <c r="L8" s="1">
        <v>836.1</v>
      </c>
      <c r="M8" s="57">
        <v>836.1</v>
      </c>
      <c r="N8" s="5" t="s">
        <v>294</v>
      </c>
      <c r="O8" s="12" t="s">
        <v>116</v>
      </c>
    </row>
    <row r="9" spans="1:15" ht="50.25" customHeight="1">
      <c r="A9" s="128"/>
      <c r="B9" s="165"/>
      <c r="C9" s="165" t="s">
        <v>14</v>
      </c>
      <c r="D9" s="165" t="s">
        <v>14</v>
      </c>
      <c r="E9" s="165" t="s">
        <v>17</v>
      </c>
      <c r="F9" s="165" t="s">
        <v>18</v>
      </c>
      <c r="G9" s="165" t="s">
        <v>95</v>
      </c>
      <c r="H9" s="165" t="s">
        <v>23</v>
      </c>
      <c r="I9" s="152"/>
      <c r="J9" s="4" t="s">
        <v>204</v>
      </c>
      <c r="K9" s="1">
        <v>250</v>
      </c>
      <c r="L9" s="1">
        <v>874.12</v>
      </c>
      <c r="M9" s="57">
        <v>874.12</v>
      </c>
      <c r="N9" s="5" t="s">
        <v>295</v>
      </c>
      <c r="O9" s="12" t="s">
        <v>116</v>
      </c>
    </row>
    <row r="10" spans="1:15" ht="63">
      <c r="A10" s="128"/>
      <c r="B10" s="165"/>
      <c r="C10" s="165" t="s">
        <v>14</v>
      </c>
      <c r="D10" s="165" t="s">
        <v>14</v>
      </c>
      <c r="E10" s="165" t="s">
        <v>17</v>
      </c>
      <c r="F10" s="165" t="s">
        <v>18</v>
      </c>
      <c r="G10" s="165" t="s">
        <v>95</v>
      </c>
      <c r="H10" s="165" t="s">
        <v>23</v>
      </c>
      <c r="I10" s="152"/>
      <c r="J10" s="4" t="s">
        <v>205</v>
      </c>
      <c r="K10" s="13">
        <v>92.66</v>
      </c>
      <c r="L10" s="1">
        <v>211.49</v>
      </c>
      <c r="M10" s="57">
        <v>211.49</v>
      </c>
      <c r="N10" s="5" t="s">
        <v>296</v>
      </c>
      <c r="O10" s="12" t="s">
        <v>116</v>
      </c>
    </row>
    <row r="11" spans="1:15" ht="63">
      <c r="A11" s="128"/>
      <c r="B11" s="165"/>
      <c r="C11" s="165" t="s">
        <v>14</v>
      </c>
      <c r="D11" s="165" t="s">
        <v>14</v>
      </c>
      <c r="E11" s="165" t="s">
        <v>17</v>
      </c>
      <c r="F11" s="165" t="s">
        <v>18</v>
      </c>
      <c r="G11" s="165" t="s">
        <v>95</v>
      </c>
      <c r="H11" s="165" t="s">
        <v>23</v>
      </c>
      <c r="I11" s="152"/>
      <c r="J11" s="4" t="s">
        <v>128</v>
      </c>
      <c r="K11" s="1">
        <v>300</v>
      </c>
      <c r="L11" s="1">
        <v>836.1</v>
      </c>
      <c r="M11" s="57">
        <v>836.1</v>
      </c>
      <c r="N11" s="5" t="s">
        <v>297</v>
      </c>
      <c r="O11" s="12" t="s">
        <v>116</v>
      </c>
    </row>
    <row r="12" spans="1:15" ht="31.5">
      <c r="A12" s="128"/>
      <c r="B12" s="165"/>
      <c r="C12" s="165" t="s">
        <v>14</v>
      </c>
      <c r="D12" s="165" t="s">
        <v>14</v>
      </c>
      <c r="E12" s="165" t="s">
        <v>17</v>
      </c>
      <c r="F12" s="165" t="s">
        <v>18</v>
      </c>
      <c r="G12" s="165" t="s">
        <v>95</v>
      </c>
      <c r="H12" s="165" t="s">
        <v>23</v>
      </c>
      <c r="I12" s="152"/>
      <c r="J12" s="4" t="s">
        <v>129</v>
      </c>
      <c r="K12" s="1">
        <v>200</v>
      </c>
      <c r="L12" s="1">
        <v>557.36</v>
      </c>
      <c r="M12" s="57">
        <v>557.36</v>
      </c>
      <c r="N12" s="5" t="s">
        <v>298</v>
      </c>
      <c r="O12" s="12" t="s">
        <v>116</v>
      </c>
    </row>
    <row r="13" spans="1:15" ht="35.25" customHeight="1">
      <c r="A13" s="128"/>
      <c r="B13" s="165"/>
      <c r="C13" s="165" t="s">
        <v>14</v>
      </c>
      <c r="D13" s="165" t="s">
        <v>14</v>
      </c>
      <c r="E13" s="165" t="s">
        <v>17</v>
      </c>
      <c r="F13" s="165" t="s">
        <v>18</v>
      </c>
      <c r="G13" s="165" t="s">
        <v>95</v>
      </c>
      <c r="H13" s="165" t="s">
        <v>23</v>
      </c>
      <c r="I13" s="152"/>
      <c r="J13" s="4" t="s">
        <v>130</v>
      </c>
      <c r="K13" s="1">
        <v>100</v>
      </c>
      <c r="L13" s="1">
        <v>274.70999999999998</v>
      </c>
      <c r="M13" s="57">
        <v>274.70999999999998</v>
      </c>
      <c r="N13" s="5" t="s">
        <v>298</v>
      </c>
      <c r="O13" s="12" t="s">
        <v>116</v>
      </c>
    </row>
    <row r="14" spans="1:15" ht="63">
      <c r="A14" s="128"/>
      <c r="B14" s="165"/>
      <c r="C14" s="165" t="s">
        <v>14</v>
      </c>
      <c r="D14" s="165" t="s">
        <v>14</v>
      </c>
      <c r="E14" s="165" t="s">
        <v>17</v>
      </c>
      <c r="F14" s="165" t="s">
        <v>18</v>
      </c>
      <c r="G14" s="165" t="s">
        <v>95</v>
      </c>
      <c r="H14" s="165" t="s">
        <v>23</v>
      </c>
      <c r="I14" s="152"/>
      <c r="J14" s="4" t="s">
        <v>131</v>
      </c>
      <c r="K14" s="1">
        <v>500</v>
      </c>
      <c r="L14" s="1">
        <v>1393.49</v>
      </c>
      <c r="M14" s="57">
        <v>1393.49</v>
      </c>
      <c r="N14" s="5" t="s">
        <v>299</v>
      </c>
      <c r="O14" s="12" t="s">
        <v>116</v>
      </c>
    </row>
    <row r="15" spans="1:15" ht="63">
      <c r="A15" s="128"/>
      <c r="B15" s="165"/>
      <c r="C15" s="165" t="s">
        <v>14</v>
      </c>
      <c r="D15" s="165" t="s">
        <v>14</v>
      </c>
      <c r="E15" s="165" t="s">
        <v>17</v>
      </c>
      <c r="F15" s="165" t="s">
        <v>18</v>
      </c>
      <c r="G15" s="165" t="s">
        <v>95</v>
      </c>
      <c r="H15" s="165" t="s">
        <v>23</v>
      </c>
      <c r="I15" s="152"/>
      <c r="J15" s="4" t="s">
        <v>132</v>
      </c>
      <c r="K15" s="1">
        <v>400</v>
      </c>
      <c r="L15" s="1">
        <v>1114.8</v>
      </c>
      <c r="M15" s="57">
        <v>1114.8</v>
      </c>
      <c r="N15" s="5" t="s">
        <v>300</v>
      </c>
      <c r="O15" s="12" t="s">
        <v>116</v>
      </c>
    </row>
    <row r="16" spans="1:15" ht="31.5">
      <c r="A16" s="128"/>
      <c r="B16" s="165"/>
      <c r="C16" s="165" t="s">
        <v>14</v>
      </c>
      <c r="D16" s="165" t="s">
        <v>14</v>
      </c>
      <c r="E16" s="165" t="s">
        <v>17</v>
      </c>
      <c r="F16" s="165" t="s">
        <v>18</v>
      </c>
      <c r="G16" s="165" t="s">
        <v>95</v>
      </c>
      <c r="H16" s="165" t="s">
        <v>23</v>
      </c>
      <c r="I16" s="152"/>
      <c r="J16" s="4" t="s">
        <v>133</v>
      </c>
      <c r="K16" s="1">
        <v>10000</v>
      </c>
      <c r="L16" s="1">
        <v>27869.72</v>
      </c>
      <c r="M16" s="57">
        <v>27869.72</v>
      </c>
      <c r="N16" s="5" t="s">
        <v>301</v>
      </c>
      <c r="O16" s="12" t="s">
        <v>116</v>
      </c>
    </row>
    <row r="17" spans="1:15" ht="31.5">
      <c r="A17" s="128"/>
      <c r="B17" s="165"/>
      <c r="C17" s="165" t="s">
        <v>14</v>
      </c>
      <c r="D17" s="165" t="s">
        <v>14</v>
      </c>
      <c r="E17" s="165" t="s">
        <v>17</v>
      </c>
      <c r="F17" s="165" t="s">
        <v>18</v>
      </c>
      <c r="G17" s="165" t="s">
        <v>95</v>
      </c>
      <c r="H17" s="165" t="s">
        <v>23</v>
      </c>
      <c r="I17" s="152"/>
      <c r="J17" s="4" t="s">
        <v>134</v>
      </c>
      <c r="K17" s="1">
        <v>7000</v>
      </c>
      <c r="L17" s="1">
        <v>19508.82</v>
      </c>
      <c r="M17" s="57">
        <v>19508.82</v>
      </c>
      <c r="N17" s="5" t="s">
        <v>301</v>
      </c>
      <c r="O17" s="12" t="s">
        <v>116</v>
      </c>
    </row>
    <row r="18" spans="1:15" ht="31.5">
      <c r="A18" s="128"/>
      <c r="B18" s="165"/>
      <c r="C18" s="165" t="s">
        <v>14</v>
      </c>
      <c r="D18" s="165" t="s">
        <v>14</v>
      </c>
      <c r="E18" s="165" t="s">
        <v>17</v>
      </c>
      <c r="F18" s="165" t="s">
        <v>18</v>
      </c>
      <c r="G18" s="165" t="s">
        <v>95</v>
      </c>
      <c r="H18" s="165" t="s">
        <v>23</v>
      </c>
      <c r="I18" s="152"/>
      <c r="J18" s="4" t="s">
        <v>302</v>
      </c>
      <c r="K18" s="1">
        <v>5000</v>
      </c>
      <c r="L18" s="1">
        <v>13934.9</v>
      </c>
      <c r="M18" s="57">
        <v>13934.9</v>
      </c>
      <c r="N18" s="5" t="s">
        <v>301</v>
      </c>
      <c r="O18" s="12" t="s">
        <v>116</v>
      </c>
    </row>
    <row r="19" spans="1:15" ht="49.5" customHeight="1">
      <c r="A19" s="128"/>
      <c r="B19" s="165"/>
      <c r="C19" s="165" t="s">
        <v>14</v>
      </c>
      <c r="D19" s="165" t="s">
        <v>14</v>
      </c>
      <c r="E19" s="165" t="s">
        <v>17</v>
      </c>
      <c r="F19" s="165" t="s">
        <v>18</v>
      </c>
      <c r="G19" s="165" t="s">
        <v>95</v>
      </c>
      <c r="H19" s="165" t="s">
        <v>23</v>
      </c>
      <c r="I19" s="152"/>
      <c r="J19" s="4" t="s">
        <v>135</v>
      </c>
      <c r="K19" s="1">
        <v>10000</v>
      </c>
      <c r="L19" s="1">
        <v>27869.72</v>
      </c>
      <c r="M19" s="57">
        <v>27869.72</v>
      </c>
      <c r="N19" s="5" t="s">
        <v>301</v>
      </c>
      <c r="O19" s="12" t="s">
        <v>116</v>
      </c>
    </row>
    <row r="20" spans="1:15" ht="31.5">
      <c r="A20" s="128"/>
      <c r="B20" s="165"/>
      <c r="C20" s="165" t="s">
        <v>14</v>
      </c>
      <c r="D20" s="165" t="s">
        <v>14</v>
      </c>
      <c r="E20" s="165" t="s">
        <v>17</v>
      </c>
      <c r="F20" s="165" t="s">
        <v>18</v>
      </c>
      <c r="G20" s="165" t="s">
        <v>95</v>
      </c>
      <c r="H20" s="165" t="s">
        <v>23</v>
      </c>
      <c r="I20" s="152"/>
      <c r="J20" s="4" t="s">
        <v>136</v>
      </c>
      <c r="K20" s="1">
        <v>5000</v>
      </c>
      <c r="L20" s="1">
        <v>13934.9</v>
      </c>
      <c r="M20" s="57">
        <v>13934.9</v>
      </c>
      <c r="N20" s="5" t="s">
        <v>301</v>
      </c>
      <c r="O20" s="12" t="s">
        <v>116</v>
      </c>
    </row>
    <row r="21" spans="1:15" ht="78.75">
      <c r="A21" s="128"/>
      <c r="B21" s="165"/>
      <c r="C21" s="165" t="s">
        <v>14</v>
      </c>
      <c r="D21" s="165" t="s">
        <v>14</v>
      </c>
      <c r="E21" s="165" t="s">
        <v>17</v>
      </c>
      <c r="F21" s="165" t="s">
        <v>18</v>
      </c>
      <c r="G21" s="165" t="s">
        <v>95</v>
      </c>
      <c r="H21" s="165" t="s">
        <v>23</v>
      </c>
      <c r="I21" s="152"/>
      <c r="J21" s="4" t="s">
        <v>254</v>
      </c>
      <c r="K21" s="153" t="s">
        <v>303</v>
      </c>
      <c r="L21" s="154"/>
      <c r="M21" s="155"/>
      <c r="N21" s="5" t="s">
        <v>304</v>
      </c>
      <c r="O21" s="12" t="s">
        <v>116</v>
      </c>
    </row>
    <row r="22" spans="1:15" ht="63">
      <c r="A22" s="128"/>
      <c r="B22" s="165"/>
      <c r="C22" s="165"/>
      <c r="D22" s="165"/>
      <c r="E22" s="165"/>
      <c r="F22" s="165"/>
      <c r="G22" s="165"/>
      <c r="H22" s="165"/>
      <c r="I22" s="152"/>
      <c r="J22" s="4" t="s">
        <v>255</v>
      </c>
      <c r="K22" s="14">
        <v>3000</v>
      </c>
      <c r="L22" s="14">
        <v>3000</v>
      </c>
      <c r="M22" s="57">
        <v>3000</v>
      </c>
      <c r="N22" s="5" t="s">
        <v>305</v>
      </c>
      <c r="O22" s="12" t="s">
        <v>116</v>
      </c>
    </row>
    <row r="23" spans="1:15" ht="63">
      <c r="A23" s="128"/>
      <c r="B23" s="165"/>
      <c r="C23" s="165"/>
      <c r="D23" s="165"/>
      <c r="E23" s="165"/>
      <c r="F23" s="165"/>
      <c r="G23" s="165"/>
      <c r="H23" s="165"/>
      <c r="I23" s="152"/>
      <c r="J23" s="4" t="s">
        <v>256</v>
      </c>
      <c r="K23" s="14">
        <v>6000</v>
      </c>
      <c r="L23" s="14">
        <v>6000</v>
      </c>
      <c r="M23" s="57">
        <v>6000</v>
      </c>
      <c r="N23" s="5" t="s">
        <v>305</v>
      </c>
      <c r="O23" s="12" t="s">
        <v>116</v>
      </c>
    </row>
    <row r="24" spans="1:15" ht="31.5">
      <c r="A24" s="128"/>
      <c r="B24" s="165"/>
      <c r="C24" s="165" t="s">
        <v>14</v>
      </c>
      <c r="D24" s="165" t="s">
        <v>14</v>
      </c>
      <c r="E24" s="165" t="s">
        <v>17</v>
      </c>
      <c r="F24" s="165" t="s">
        <v>18</v>
      </c>
      <c r="G24" s="165" t="s">
        <v>95</v>
      </c>
      <c r="H24" s="165" t="s">
        <v>23</v>
      </c>
      <c r="I24" s="152"/>
      <c r="J24" s="4" t="s">
        <v>138</v>
      </c>
      <c r="K24" s="2">
        <v>100</v>
      </c>
      <c r="L24" s="2">
        <v>278.70999999999998</v>
      </c>
      <c r="M24" s="58">
        <v>278.70999999999998</v>
      </c>
      <c r="N24" s="5" t="s">
        <v>306</v>
      </c>
      <c r="O24" s="12" t="s">
        <v>116</v>
      </c>
    </row>
    <row r="25" spans="1:15" ht="115.5" customHeight="1">
      <c r="A25" s="128"/>
      <c r="B25" s="165"/>
      <c r="C25" s="165" t="s">
        <v>14</v>
      </c>
      <c r="D25" s="165" t="s">
        <v>14</v>
      </c>
      <c r="E25" s="165" t="s">
        <v>17</v>
      </c>
      <c r="F25" s="165" t="s">
        <v>18</v>
      </c>
      <c r="G25" s="165" t="s">
        <v>95</v>
      </c>
      <c r="H25" s="165" t="s">
        <v>23</v>
      </c>
      <c r="I25" s="152"/>
      <c r="J25" s="4" t="s">
        <v>117</v>
      </c>
      <c r="K25" s="153" t="s">
        <v>307</v>
      </c>
      <c r="L25" s="154"/>
      <c r="M25" s="155"/>
      <c r="N25" s="5" t="s">
        <v>308</v>
      </c>
      <c r="O25" s="12" t="s">
        <v>116</v>
      </c>
    </row>
    <row r="26" spans="1:15" ht="63">
      <c r="A26" s="128"/>
      <c r="B26" s="165"/>
      <c r="C26" s="165" t="s">
        <v>14</v>
      </c>
      <c r="D26" s="165" t="s">
        <v>14</v>
      </c>
      <c r="E26" s="165" t="s">
        <v>17</v>
      </c>
      <c r="F26" s="165" t="s">
        <v>18</v>
      </c>
      <c r="G26" s="165" t="s">
        <v>95</v>
      </c>
      <c r="H26" s="165" t="s">
        <v>23</v>
      </c>
      <c r="I26" s="152"/>
      <c r="J26" s="4" t="s">
        <v>257</v>
      </c>
      <c r="K26" s="1">
        <v>5000</v>
      </c>
      <c r="L26" s="1">
        <v>17481.919999999998</v>
      </c>
      <c r="M26" s="57">
        <v>17481.919999999998</v>
      </c>
      <c r="N26" s="5" t="s">
        <v>309</v>
      </c>
      <c r="O26" s="12" t="s">
        <v>116</v>
      </c>
    </row>
    <row r="27" spans="1:15" ht="63">
      <c r="A27" s="128"/>
      <c r="B27" s="165"/>
      <c r="C27" s="165"/>
      <c r="D27" s="165"/>
      <c r="E27" s="165"/>
      <c r="F27" s="165"/>
      <c r="G27" s="165"/>
      <c r="H27" s="165"/>
      <c r="I27" s="152"/>
      <c r="J27" s="4" t="s">
        <v>258</v>
      </c>
      <c r="K27" s="1">
        <v>2500</v>
      </c>
      <c r="L27" s="1">
        <v>8740.9699999999993</v>
      </c>
      <c r="M27" s="57">
        <v>8740.9699999999993</v>
      </c>
      <c r="N27" s="5" t="s">
        <v>309</v>
      </c>
      <c r="O27" s="12" t="s">
        <v>116</v>
      </c>
    </row>
    <row r="28" spans="1:15" ht="63">
      <c r="A28" s="128"/>
      <c r="B28" s="165"/>
      <c r="C28" s="165"/>
      <c r="D28" s="165"/>
      <c r="E28" s="165"/>
      <c r="F28" s="165"/>
      <c r="G28" s="165"/>
      <c r="H28" s="165"/>
      <c r="I28" s="152"/>
      <c r="J28" s="4" t="s">
        <v>259</v>
      </c>
      <c r="K28" s="1">
        <v>1000</v>
      </c>
      <c r="L28" s="1">
        <v>3496.37</v>
      </c>
      <c r="M28" s="57">
        <v>3496.37</v>
      </c>
      <c r="N28" s="5" t="s">
        <v>309</v>
      </c>
      <c r="O28" s="12" t="s">
        <v>116</v>
      </c>
    </row>
    <row r="29" spans="1:15" ht="47.25">
      <c r="A29" s="128"/>
      <c r="B29" s="165"/>
      <c r="C29" s="165" t="s">
        <v>14</v>
      </c>
      <c r="D29" s="165" t="s">
        <v>14</v>
      </c>
      <c r="E29" s="165" t="s">
        <v>17</v>
      </c>
      <c r="F29" s="165" t="s">
        <v>18</v>
      </c>
      <c r="G29" s="165" t="s">
        <v>95</v>
      </c>
      <c r="H29" s="165" t="s">
        <v>23</v>
      </c>
      <c r="I29" s="152"/>
      <c r="J29" s="4" t="s">
        <v>310</v>
      </c>
      <c r="K29" s="6">
        <v>90</v>
      </c>
      <c r="L29" s="6">
        <v>205.44</v>
      </c>
      <c r="M29" s="58">
        <v>205.44</v>
      </c>
      <c r="N29" s="7" t="s">
        <v>311</v>
      </c>
      <c r="O29" s="12" t="s">
        <v>116</v>
      </c>
    </row>
    <row r="30" spans="1:15" ht="31.5">
      <c r="A30" s="129"/>
      <c r="B30" s="160"/>
      <c r="C30" s="160" t="s">
        <v>14</v>
      </c>
      <c r="D30" s="160" t="s">
        <v>14</v>
      </c>
      <c r="E30" s="160" t="s">
        <v>17</v>
      </c>
      <c r="F30" s="160" t="s">
        <v>18</v>
      </c>
      <c r="G30" s="160" t="s">
        <v>95</v>
      </c>
      <c r="H30" s="160" t="s">
        <v>23</v>
      </c>
      <c r="I30" s="145"/>
      <c r="J30" s="4" t="s">
        <v>137</v>
      </c>
      <c r="K30" s="1">
        <v>8000</v>
      </c>
      <c r="L30" s="1">
        <v>10604.1</v>
      </c>
      <c r="M30" s="57">
        <v>10604.1</v>
      </c>
      <c r="N30" s="5" t="s">
        <v>312</v>
      </c>
      <c r="O30" s="12" t="s">
        <v>116</v>
      </c>
    </row>
    <row r="31" spans="1:15">
      <c r="A31" s="166" t="s">
        <v>123</v>
      </c>
      <c r="B31" s="167"/>
      <c r="C31" s="167"/>
      <c r="D31" s="167"/>
      <c r="E31" s="167"/>
      <c r="F31" s="167"/>
      <c r="G31" s="167"/>
      <c r="H31" s="167"/>
      <c r="I31" s="167"/>
      <c r="J31" s="167"/>
      <c r="K31" s="167"/>
      <c r="L31" s="167"/>
      <c r="M31" s="167"/>
      <c r="N31" s="167"/>
      <c r="O31" s="168"/>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138" t="s">
        <v>139</v>
      </c>
      <c r="B33" s="139"/>
      <c r="C33" s="139"/>
      <c r="D33" s="139"/>
      <c r="E33" s="139"/>
      <c r="F33" s="139"/>
      <c r="G33" s="139"/>
      <c r="H33" s="139"/>
      <c r="I33" s="139"/>
      <c r="J33" s="139"/>
      <c r="K33" s="139"/>
      <c r="L33" s="139"/>
      <c r="M33" s="139"/>
      <c r="N33" s="139"/>
      <c r="O33" s="140"/>
    </row>
    <row r="34" spans="1:15" ht="78.75" customHeight="1">
      <c r="A34" s="127">
        <v>3</v>
      </c>
      <c r="B34" s="127" t="s">
        <v>13</v>
      </c>
      <c r="C34" s="127" t="s">
        <v>14</v>
      </c>
      <c r="D34" s="127" t="s">
        <v>14</v>
      </c>
      <c r="E34" s="127" t="s">
        <v>17</v>
      </c>
      <c r="F34" s="127" t="s">
        <v>18</v>
      </c>
      <c r="G34" s="127" t="s">
        <v>99</v>
      </c>
      <c r="H34" s="127" t="s">
        <v>23</v>
      </c>
      <c r="I34" s="149" t="s">
        <v>98</v>
      </c>
      <c r="J34" s="19" t="s">
        <v>127</v>
      </c>
      <c r="K34" s="14">
        <v>1000</v>
      </c>
      <c r="L34" s="14">
        <v>1168.67</v>
      </c>
      <c r="M34" s="57">
        <v>1168.67</v>
      </c>
      <c r="N34" s="19" t="s">
        <v>176</v>
      </c>
      <c r="O34" s="5" t="s">
        <v>175</v>
      </c>
    </row>
    <row r="35" spans="1:15" ht="78.75" customHeight="1">
      <c r="A35" s="128"/>
      <c r="B35" s="128"/>
      <c r="C35" s="128"/>
      <c r="D35" s="128"/>
      <c r="E35" s="128"/>
      <c r="F35" s="128"/>
      <c r="G35" s="128"/>
      <c r="H35" s="128"/>
      <c r="I35" s="151"/>
      <c r="J35" s="4" t="s">
        <v>126</v>
      </c>
      <c r="K35" s="1">
        <v>10000</v>
      </c>
      <c r="L35" s="1">
        <v>10000</v>
      </c>
      <c r="M35" s="57">
        <v>10000</v>
      </c>
      <c r="N35" s="19" t="s">
        <v>179</v>
      </c>
      <c r="O35" s="5" t="s">
        <v>177</v>
      </c>
    </row>
    <row r="36" spans="1:15" ht="31.5">
      <c r="A36" s="129"/>
      <c r="B36" s="129"/>
      <c r="C36" s="129"/>
      <c r="D36" s="129"/>
      <c r="E36" s="129"/>
      <c r="F36" s="129"/>
      <c r="G36" s="129"/>
      <c r="H36" s="129"/>
      <c r="I36" s="150"/>
      <c r="J36" s="4" t="s">
        <v>126</v>
      </c>
      <c r="K36" s="1">
        <v>30000</v>
      </c>
      <c r="L36" s="1">
        <v>30000</v>
      </c>
      <c r="M36" s="57">
        <v>30000</v>
      </c>
      <c r="N36" s="19" t="s">
        <v>180</v>
      </c>
      <c r="O36" s="18" t="s">
        <v>178</v>
      </c>
    </row>
    <row r="37" spans="1:15">
      <c r="A37" s="138" t="s">
        <v>160</v>
      </c>
      <c r="B37" s="139"/>
      <c r="C37" s="139"/>
      <c r="D37" s="139"/>
      <c r="E37" s="139"/>
      <c r="F37" s="139"/>
      <c r="G37" s="139"/>
      <c r="H37" s="139"/>
      <c r="I37" s="139"/>
      <c r="J37" s="139"/>
      <c r="K37" s="139"/>
      <c r="L37" s="139"/>
      <c r="M37" s="139"/>
      <c r="N37" s="139"/>
      <c r="O37" s="140"/>
    </row>
    <row r="38" spans="1:15" ht="105.75" customHeight="1">
      <c r="A38" s="15">
        <v>4</v>
      </c>
      <c r="B38" s="16" t="s">
        <v>13</v>
      </c>
      <c r="C38" s="16" t="s">
        <v>14</v>
      </c>
      <c r="D38" s="16" t="s">
        <v>14</v>
      </c>
      <c r="E38" s="16" t="s">
        <v>17</v>
      </c>
      <c r="F38" s="16" t="s">
        <v>18</v>
      </c>
      <c r="G38" s="16" t="s">
        <v>100</v>
      </c>
      <c r="H38" s="16" t="s">
        <v>23</v>
      </c>
      <c r="I38" s="4" t="s">
        <v>82</v>
      </c>
      <c r="J38" s="4" t="s">
        <v>101</v>
      </c>
      <c r="K38" s="153" t="s">
        <v>163</v>
      </c>
      <c r="L38" s="154"/>
      <c r="M38" s="155"/>
      <c r="N38" s="5" t="s">
        <v>161</v>
      </c>
      <c r="O38" s="20" t="s">
        <v>162</v>
      </c>
    </row>
    <row r="39" spans="1:15">
      <c r="A39" s="138" t="s">
        <v>119</v>
      </c>
      <c r="B39" s="139"/>
      <c r="C39" s="139"/>
      <c r="D39" s="139"/>
      <c r="E39" s="139"/>
      <c r="F39" s="139"/>
      <c r="G39" s="139"/>
      <c r="H39" s="139"/>
      <c r="I39" s="139"/>
      <c r="J39" s="139"/>
      <c r="K39" s="139"/>
      <c r="L39" s="139"/>
      <c r="M39" s="139"/>
      <c r="N39" s="139"/>
      <c r="O39" s="140"/>
    </row>
    <row r="40" spans="1:15" ht="100.5" customHeight="1">
      <c r="A40" s="127">
        <v>5</v>
      </c>
      <c r="B40" s="159" t="s">
        <v>13</v>
      </c>
      <c r="C40" s="159" t="s">
        <v>14</v>
      </c>
      <c r="D40" s="159" t="s">
        <v>14</v>
      </c>
      <c r="E40" s="159" t="s">
        <v>17</v>
      </c>
      <c r="F40" s="159" t="s">
        <v>18</v>
      </c>
      <c r="G40" s="16" t="s">
        <v>21</v>
      </c>
      <c r="H40" s="16" t="s">
        <v>15</v>
      </c>
      <c r="I40" s="4" t="s">
        <v>16</v>
      </c>
      <c r="J40" s="4" t="s">
        <v>207</v>
      </c>
      <c r="K40" s="162" t="s">
        <v>206</v>
      </c>
      <c r="L40" s="163"/>
      <c r="M40" s="164"/>
      <c r="N40" s="144" t="s">
        <v>209</v>
      </c>
      <c r="O40" s="144" t="s">
        <v>208</v>
      </c>
    </row>
    <row r="41" spans="1:15" ht="111.75" customHeight="1">
      <c r="A41" s="129"/>
      <c r="B41" s="160"/>
      <c r="C41" s="160"/>
      <c r="D41" s="160"/>
      <c r="E41" s="160"/>
      <c r="F41" s="160"/>
      <c r="G41" s="16" t="s">
        <v>19</v>
      </c>
      <c r="H41" s="16" t="s">
        <v>15</v>
      </c>
      <c r="I41" s="4" t="s">
        <v>20</v>
      </c>
      <c r="J41" s="4" t="s">
        <v>207</v>
      </c>
      <c r="K41" s="162" t="s">
        <v>206</v>
      </c>
      <c r="L41" s="163"/>
      <c r="M41" s="164"/>
      <c r="N41" s="145"/>
      <c r="O41" s="145"/>
    </row>
    <row r="42" spans="1:15">
      <c r="A42" s="138" t="s">
        <v>27</v>
      </c>
      <c r="B42" s="139"/>
      <c r="C42" s="139"/>
      <c r="D42" s="139"/>
      <c r="E42" s="139"/>
      <c r="F42" s="139"/>
      <c r="G42" s="139"/>
      <c r="H42" s="139"/>
      <c r="I42" s="139"/>
      <c r="J42" s="139"/>
      <c r="K42" s="139"/>
      <c r="L42" s="139"/>
      <c r="M42" s="139"/>
      <c r="N42" s="139"/>
      <c r="O42" s="140"/>
    </row>
    <row r="43" spans="1:15" ht="36.75" customHeight="1">
      <c r="A43" s="127">
        <v>6</v>
      </c>
      <c r="B43" s="127" t="s">
        <v>13</v>
      </c>
      <c r="C43" s="127" t="s">
        <v>14</v>
      </c>
      <c r="D43" s="127" t="s">
        <v>14</v>
      </c>
      <c r="E43" s="127" t="s">
        <v>17</v>
      </c>
      <c r="F43" s="127" t="s">
        <v>18</v>
      </c>
      <c r="G43" s="127" t="s">
        <v>24</v>
      </c>
      <c r="H43" s="127" t="s">
        <v>23</v>
      </c>
      <c r="I43" s="149" t="s">
        <v>22</v>
      </c>
      <c r="J43" s="4" t="s">
        <v>26</v>
      </c>
      <c r="K43" s="1">
        <v>4000</v>
      </c>
      <c r="L43" s="1">
        <v>5277.28</v>
      </c>
      <c r="M43" s="57">
        <v>5277.28</v>
      </c>
      <c r="N43" s="144" t="s">
        <v>164</v>
      </c>
      <c r="O43" s="141" t="s">
        <v>25</v>
      </c>
    </row>
    <row r="44" spans="1:15" ht="36.75" customHeight="1">
      <c r="A44" s="128"/>
      <c r="B44" s="128"/>
      <c r="C44" s="128"/>
      <c r="D44" s="128"/>
      <c r="E44" s="128"/>
      <c r="F44" s="128"/>
      <c r="G44" s="128"/>
      <c r="H44" s="128"/>
      <c r="I44" s="151"/>
      <c r="J44" s="21" t="s">
        <v>232</v>
      </c>
      <c r="K44" s="1">
        <f>4000*1.2</f>
        <v>4800</v>
      </c>
      <c r="L44" s="1">
        <v>6332.74</v>
      </c>
      <c r="M44" s="57">
        <v>6332.74</v>
      </c>
      <c r="N44" s="152"/>
      <c r="O44" s="142"/>
    </row>
    <row r="45" spans="1:15" ht="36.75" customHeight="1">
      <c r="A45" s="129"/>
      <c r="B45" s="129"/>
      <c r="C45" s="129"/>
      <c r="D45" s="129"/>
      <c r="E45" s="129"/>
      <c r="F45" s="129"/>
      <c r="G45" s="129"/>
      <c r="H45" s="129"/>
      <c r="I45" s="150"/>
      <c r="J45" s="21" t="s">
        <v>233</v>
      </c>
      <c r="K45" s="1">
        <f>4000*1.4</f>
        <v>5600</v>
      </c>
      <c r="L45" s="1">
        <v>7388.19</v>
      </c>
      <c r="M45" s="57">
        <v>7388.19</v>
      </c>
      <c r="N45" s="145"/>
      <c r="O45" s="143"/>
    </row>
    <row r="46" spans="1:15">
      <c r="A46" s="138" t="s">
        <v>146</v>
      </c>
      <c r="B46" s="139"/>
      <c r="C46" s="139"/>
      <c r="D46" s="139"/>
      <c r="E46" s="139"/>
      <c r="F46" s="139"/>
      <c r="G46" s="139"/>
      <c r="H46" s="139"/>
      <c r="I46" s="139"/>
      <c r="J46" s="139"/>
      <c r="K46" s="139"/>
      <c r="L46" s="139"/>
      <c r="M46" s="139"/>
      <c r="N46" s="139"/>
      <c r="O46" s="140"/>
    </row>
    <row r="47" spans="1:15" ht="72.75" customHeight="1">
      <c r="A47" s="127">
        <v>7</v>
      </c>
      <c r="B47" s="127" t="s">
        <v>13</v>
      </c>
      <c r="C47" s="127" t="s">
        <v>14</v>
      </c>
      <c r="D47" s="127" t="s">
        <v>14</v>
      </c>
      <c r="E47" s="127" t="s">
        <v>17</v>
      </c>
      <c r="F47" s="127" t="s">
        <v>18</v>
      </c>
      <c r="G47" s="127" t="s">
        <v>34</v>
      </c>
      <c r="H47" s="127" t="s">
        <v>23</v>
      </c>
      <c r="I47" s="149" t="s">
        <v>35</v>
      </c>
      <c r="J47" s="4" t="s">
        <v>31</v>
      </c>
      <c r="K47" s="2">
        <v>384</v>
      </c>
      <c r="L47" s="2">
        <v>384</v>
      </c>
      <c r="M47" s="58">
        <v>384</v>
      </c>
      <c r="N47" s="5" t="s">
        <v>148</v>
      </c>
      <c r="O47" s="12" t="s">
        <v>33</v>
      </c>
    </row>
    <row r="48" spans="1:15" ht="63">
      <c r="A48" s="129"/>
      <c r="B48" s="129"/>
      <c r="C48" s="129"/>
      <c r="D48" s="129"/>
      <c r="E48" s="129"/>
      <c r="F48" s="129"/>
      <c r="G48" s="129"/>
      <c r="H48" s="129"/>
      <c r="I48" s="150"/>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127">
        <v>9</v>
      </c>
      <c r="B50" s="127" t="s">
        <v>13</v>
      </c>
      <c r="C50" s="127" t="s">
        <v>14</v>
      </c>
      <c r="D50" s="127" t="s">
        <v>14</v>
      </c>
      <c r="E50" s="127" t="s">
        <v>17</v>
      </c>
      <c r="F50" s="127" t="s">
        <v>18</v>
      </c>
      <c r="G50" s="127" t="s">
        <v>40</v>
      </c>
      <c r="H50" s="127" t="s">
        <v>23</v>
      </c>
      <c r="I50" s="144" t="s">
        <v>39</v>
      </c>
      <c r="J50" s="4" t="s">
        <v>31</v>
      </c>
      <c r="K50" s="2">
        <v>384</v>
      </c>
      <c r="L50" s="2">
        <v>384</v>
      </c>
      <c r="M50" s="58">
        <v>384</v>
      </c>
      <c r="N50" s="5" t="s">
        <v>150</v>
      </c>
      <c r="O50" s="20" t="s">
        <v>41</v>
      </c>
    </row>
    <row r="51" spans="1:15" ht="78.75">
      <c r="A51" s="129"/>
      <c r="B51" s="129" t="s">
        <v>13</v>
      </c>
      <c r="C51" s="129" t="s">
        <v>14</v>
      </c>
      <c r="D51" s="129" t="s">
        <v>14</v>
      </c>
      <c r="E51" s="129" t="s">
        <v>17</v>
      </c>
      <c r="F51" s="129" t="s">
        <v>18</v>
      </c>
      <c r="G51" s="129" t="s">
        <v>40</v>
      </c>
      <c r="H51" s="129" t="s">
        <v>23</v>
      </c>
      <c r="I51" s="145"/>
      <c r="J51" s="4" t="s">
        <v>32</v>
      </c>
      <c r="K51" s="2">
        <v>300</v>
      </c>
      <c r="L51" s="22">
        <v>456</v>
      </c>
      <c r="M51" s="59">
        <v>456</v>
      </c>
      <c r="N51" s="5" t="s">
        <v>151</v>
      </c>
      <c r="O51" s="20" t="s">
        <v>41</v>
      </c>
    </row>
    <row r="52" spans="1:15">
      <c r="A52" s="166" t="s">
        <v>152</v>
      </c>
      <c r="B52" s="167"/>
      <c r="C52" s="167"/>
      <c r="D52" s="167"/>
      <c r="E52" s="167"/>
      <c r="F52" s="167"/>
      <c r="G52" s="167"/>
      <c r="H52" s="167"/>
      <c r="I52" s="167"/>
      <c r="J52" s="167"/>
      <c r="K52" s="167"/>
      <c r="L52" s="167"/>
      <c r="M52" s="167"/>
      <c r="N52" s="167"/>
      <c r="O52" s="168"/>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138" t="s">
        <v>48</v>
      </c>
      <c r="B54" s="139"/>
      <c r="C54" s="139"/>
      <c r="D54" s="139"/>
      <c r="E54" s="139"/>
      <c r="F54" s="139"/>
      <c r="G54" s="139"/>
      <c r="H54" s="139"/>
      <c r="I54" s="139"/>
      <c r="J54" s="139"/>
      <c r="K54" s="139"/>
      <c r="L54" s="139"/>
      <c r="M54" s="139"/>
      <c r="N54" s="139"/>
      <c r="O54" s="140"/>
    </row>
    <row r="55" spans="1:15" ht="279.75" customHeight="1">
      <c r="A55" s="127">
        <v>11</v>
      </c>
      <c r="B55" s="127" t="s">
        <v>13</v>
      </c>
      <c r="C55" s="127" t="s">
        <v>14</v>
      </c>
      <c r="D55" s="127" t="s">
        <v>14</v>
      </c>
      <c r="E55" s="127" t="s">
        <v>17</v>
      </c>
      <c r="F55" s="127" t="s">
        <v>18</v>
      </c>
      <c r="G55" s="127" t="s">
        <v>49</v>
      </c>
      <c r="H55" s="127" t="s">
        <v>50</v>
      </c>
      <c r="I55" s="149" t="s">
        <v>45</v>
      </c>
      <c r="J55" s="4" t="s">
        <v>46</v>
      </c>
      <c r="K55" s="1">
        <v>100000</v>
      </c>
      <c r="L55" s="1">
        <v>100000</v>
      </c>
      <c r="M55" s="57">
        <v>100000</v>
      </c>
      <c r="N55" s="4" t="s">
        <v>158</v>
      </c>
      <c r="O55" s="25" t="s">
        <v>211</v>
      </c>
    </row>
    <row r="56" spans="1:15" ht="162.75" customHeight="1">
      <c r="A56" s="128"/>
      <c r="B56" s="128"/>
      <c r="C56" s="128"/>
      <c r="D56" s="128"/>
      <c r="E56" s="128"/>
      <c r="F56" s="128"/>
      <c r="G56" s="128"/>
      <c r="H56" s="128"/>
      <c r="I56" s="151"/>
      <c r="J56" s="4" t="s">
        <v>47</v>
      </c>
      <c r="K56" s="1">
        <v>50000</v>
      </c>
      <c r="L56" s="1">
        <v>50000</v>
      </c>
      <c r="M56" s="57">
        <v>50000</v>
      </c>
      <c r="N56" s="4" t="s">
        <v>165</v>
      </c>
      <c r="O56" s="25" t="s">
        <v>210</v>
      </c>
    </row>
    <row r="57" spans="1:15" ht="63">
      <c r="A57" s="128"/>
      <c r="B57" s="128"/>
      <c r="C57" s="128"/>
      <c r="D57" s="128"/>
      <c r="E57" s="128"/>
      <c r="F57" s="128"/>
      <c r="G57" s="128"/>
      <c r="H57" s="128"/>
      <c r="I57" s="151"/>
      <c r="J57" s="17" t="s">
        <v>245</v>
      </c>
      <c r="K57" s="1">
        <v>100000</v>
      </c>
      <c r="L57" s="1">
        <v>100000</v>
      </c>
      <c r="M57" s="57">
        <v>100000</v>
      </c>
      <c r="N57" s="4" t="s">
        <v>166</v>
      </c>
      <c r="O57" s="20" t="s">
        <v>186</v>
      </c>
    </row>
    <row r="58" spans="1:15" ht="63">
      <c r="A58" s="128"/>
      <c r="B58" s="128"/>
      <c r="C58" s="128"/>
      <c r="D58" s="128"/>
      <c r="E58" s="128"/>
      <c r="F58" s="128"/>
      <c r="G58" s="128"/>
      <c r="H58" s="128"/>
      <c r="I58" s="151"/>
      <c r="J58" s="17" t="s">
        <v>246</v>
      </c>
      <c r="K58" s="1">
        <v>70000</v>
      </c>
      <c r="L58" s="1">
        <v>70000</v>
      </c>
      <c r="M58" s="57">
        <v>70000</v>
      </c>
      <c r="N58" s="4" t="s">
        <v>167</v>
      </c>
      <c r="O58" s="20" t="s">
        <v>186</v>
      </c>
    </row>
    <row r="59" spans="1:15" ht="63">
      <c r="A59" s="129"/>
      <c r="B59" s="129"/>
      <c r="C59" s="129"/>
      <c r="D59" s="129"/>
      <c r="E59" s="129"/>
      <c r="F59" s="129"/>
      <c r="G59" s="129"/>
      <c r="H59" s="129"/>
      <c r="I59" s="150"/>
      <c r="J59" s="17" t="s">
        <v>247</v>
      </c>
      <c r="K59" s="1">
        <v>50000</v>
      </c>
      <c r="L59" s="1">
        <v>50000</v>
      </c>
      <c r="M59" s="57">
        <v>50000</v>
      </c>
      <c r="N59" s="4" t="s">
        <v>168</v>
      </c>
      <c r="O59" s="20" t="s">
        <v>186</v>
      </c>
    </row>
    <row r="60" spans="1:15">
      <c r="A60" s="138" t="s">
        <v>141</v>
      </c>
      <c r="B60" s="139"/>
      <c r="C60" s="139"/>
      <c r="D60" s="139"/>
      <c r="E60" s="139"/>
      <c r="F60" s="139"/>
      <c r="G60" s="139"/>
      <c r="H60" s="139"/>
      <c r="I60" s="139"/>
      <c r="J60" s="139"/>
      <c r="K60" s="139"/>
      <c r="L60" s="139"/>
      <c r="M60" s="139"/>
      <c r="N60" s="139"/>
      <c r="O60" s="140"/>
    </row>
    <row r="61" spans="1:15" ht="102.75" customHeight="1">
      <c r="A61" s="69">
        <v>12</v>
      </c>
      <c r="B61" s="121" t="s">
        <v>13</v>
      </c>
      <c r="C61" s="121">
        <v>4</v>
      </c>
      <c r="D61" s="121" t="s">
        <v>14</v>
      </c>
      <c r="E61" s="121" t="s">
        <v>17</v>
      </c>
      <c r="F61" s="121" t="s">
        <v>18</v>
      </c>
      <c r="G61" s="121" t="s">
        <v>52</v>
      </c>
      <c r="H61" s="121" t="s">
        <v>23</v>
      </c>
      <c r="I61" s="149" t="s">
        <v>51</v>
      </c>
      <c r="J61" s="17" t="s">
        <v>53</v>
      </c>
      <c r="K61" s="153" t="s">
        <v>188</v>
      </c>
      <c r="L61" s="154"/>
      <c r="M61" s="155"/>
      <c r="N61" s="26" t="s">
        <v>187</v>
      </c>
      <c r="O61" s="12" t="s">
        <v>156</v>
      </c>
    </row>
    <row r="62" spans="1:15" ht="96.75" customHeight="1">
      <c r="A62" s="70"/>
      <c r="B62" s="122"/>
      <c r="C62" s="122"/>
      <c r="D62" s="122"/>
      <c r="E62" s="122"/>
      <c r="F62" s="122"/>
      <c r="G62" s="122"/>
      <c r="H62" s="122"/>
      <c r="I62" s="151"/>
      <c r="J62" s="17" t="s">
        <v>54</v>
      </c>
      <c r="K62" s="27">
        <v>5000</v>
      </c>
      <c r="L62" s="1">
        <v>5848</v>
      </c>
      <c r="M62" s="57">
        <v>5848</v>
      </c>
      <c r="N62" s="28" t="s">
        <v>169</v>
      </c>
      <c r="O62" s="12" t="s">
        <v>156</v>
      </c>
    </row>
    <row r="63" spans="1:15" ht="110.25">
      <c r="A63" s="70"/>
      <c r="B63" s="122"/>
      <c r="C63" s="122"/>
      <c r="D63" s="122"/>
      <c r="E63" s="122"/>
      <c r="F63" s="122"/>
      <c r="G63" s="122"/>
      <c r="H63" s="122"/>
      <c r="I63" s="151"/>
      <c r="J63" s="17" t="s">
        <v>55</v>
      </c>
      <c r="K63" s="1">
        <v>30000</v>
      </c>
      <c r="L63" s="1">
        <v>30000</v>
      </c>
      <c r="M63" s="57">
        <v>30000</v>
      </c>
      <c r="N63" s="26" t="s">
        <v>170</v>
      </c>
      <c r="O63" s="12" t="s">
        <v>171</v>
      </c>
    </row>
    <row r="64" spans="1:15" ht="53.25" customHeight="1">
      <c r="A64" s="70"/>
      <c r="B64" s="122"/>
      <c r="C64" s="122"/>
      <c r="D64" s="122"/>
      <c r="E64" s="122"/>
      <c r="F64" s="122"/>
      <c r="G64" s="122"/>
      <c r="H64" s="122"/>
      <c r="I64" s="151"/>
      <c r="J64" s="17" t="s">
        <v>56</v>
      </c>
      <c r="K64" s="1">
        <v>1000000</v>
      </c>
      <c r="L64" s="1">
        <v>1000000</v>
      </c>
      <c r="M64" s="57">
        <v>1000000</v>
      </c>
      <c r="N64" s="26" t="s">
        <v>172</v>
      </c>
      <c r="O64" s="12" t="s">
        <v>171</v>
      </c>
    </row>
    <row r="65" spans="1:15" ht="39.75" customHeight="1">
      <c r="A65" s="70"/>
      <c r="B65" s="122"/>
      <c r="C65" s="122"/>
      <c r="D65" s="122"/>
      <c r="E65" s="122"/>
      <c r="F65" s="122"/>
      <c r="G65" s="122"/>
      <c r="H65" s="122"/>
      <c r="I65" s="151"/>
      <c r="J65" s="4" t="s">
        <v>57</v>
      </c>
      <c r="K65" s="1">
        <v>50000</v>
      </c>
      <c r="L65" s="1">
        <v>50000</v>
      </c>
      <c r="M65" s="57">
        <v>50000</v>
      </c>
      <c r="N65" s="28" t="s">
        <v>158</v>
      </c>
      <c r="O65" s="12" t="s">
        <v>171</v>
      </c>
    </row>
    <row r="66" spans="1:15" ht="126">
      <c r="A66" s="70"/>
      <c r="B66" s="122"/>
      <c r="C66" s="122"/>
      <c r="D66" s="122"/>
      <c r="E66" s="122"/>
      <c r="F66" s="122"/>
      <c r="G66" s="122"/>
      <c r="H66" s="122"/>
      <c r="I66" s="151"/>
      <c r="J66" s="4" t="s">
        <v>58</v>
      </c>
      <c r="K66" s="1">
        <v>200</v>
      </c>
      <c r="L66" s="1">
        <v>233</v>
      </c>
      <c r="M66" s="57">
        <v>233</v>
      </c>
      <c r="N66" s="26" t="s">
        <v>157</v>
      </c>
      <c r="O66" s="12" t="s">
        <v>156</v>
      </c>
    </row>
    <row r="67" spans="1:15" ht="63">
      <c r="A67" s="70"/>
      <c r="B67" s="122"/>
      <c r="C67" s="122"/>
      <c r="D67" s="122"/>
      <c r="E67" s="122"/>
      <c r="F67" s="122"/>
      <c r="G67" s="122"/>
      <c r="H67" s="122"/>
      <c r="I67" s="151"/>
      <c r="J67" s="17" t="s">
        <v>59</v>
      </c>
      <c r="K67" s="1">
        <v>2000000</v>
      </c>
      <c r="L67" s="1">
        <v>2000000</v>
      </c>
      <c r="M67" s="57">
        <v>2000000</v>
      </c>
      <c r="N67" s="26" t="s">
        <v>173</v>
      </c>
      <c r="O67" s="12" t="s">
        <v>156</v>
      </c>
    </row>
    <row r="68" spans="1:15" ht="63">
      <c r="A68" s="70"/>
      <c r="B68" s="122"/>
      <c r="C68" s="122"/>
      <c r="D68" s="122"/>
      <c r="E68" s="122"/>
      <c r="F68" s="122"/>
      <c r="G68" s="122"/>
      <c r="H68" s="122"/>
      <c r="I68" s="151"/>
      <c r="J68" s="4" t="s">
        <v>60</v>
      </c>
      <c r="K68" s="1">
        <v>193</v>
      </c>
      <c r="L68" s="1">
        <v>193</v>
      </c>
      <c r="M68" s="57">
        <v>193</v>
      </c>
      <c r="N68" s="26" t="s">
        <v>153</v>
      </c>
      <c r="O68" s="12" t="s">
        <v>156</v>
      </c>
    </row>
    <row r="69" spans="1:15" ht="126">
      <c r="A69" s="70"/>
      <c r="B69" s="122"/>
      <c r="C69" s="122"/>
      <c r="D69" s="122"/>
      <c r="E69" s="122"/>
      <c r="F69" s="122"/>
      <c r="G69" s="122"/>
      <c r="H69" s="122"/>
      <c r="I69" s="151"/>
      <c r="J69" s="29" t="s">
        <v>61</v>
      </c>
      <c r="K69" s="1">
        <v>250</v>
      </c>
      <c r="L69" s="1">
        <v>292</v>
      </c>
      <c r="M69" s="57">
        <v>292</v>
      </c>
      <c r="N69" s="26" t="s">
        <v>157</v>
      </c>
      <c r="O69" s="12" t="s">
        <v>156</v>
      </c>
    </row>
    <row r="70" spans="1:15" ht="110.25">
      <c r="A70" s="70"/>
      <c r="B70" s="122"/>
      <c r="C70" s="122"/>
      <c r="D70" s="122"/>
      <c r="E70" s="122"/>
      <c r="F70" s="122"/>
      <c r="G70" s="122"/>
      <c r="H70" s="122"/>
      <c r="I70" s="151"/>
      <c r="J70" s="4" t="s">
        <v>62</v>
      </c>
      <c r="K70" s="1">
        <v>440</v>
      </c>
      <c r="L70" s="1">
        <v>440</v>
      </c>
      <c r="M70" s="57">
        <v>440</v>
      </c>
      <c r="N70" s="26" t="s">
        <v>154</v>
      </c>
      <c r="O70" s="12" t="s">
        <v>155</v>
      </c>
    </row>
    <row r="71" spans="1:15" ht="110.25">
      <c r="A71" s="70"/>
      <c r="B71" s="123"/>
      <c r="C71" s="123"/>
      <c r="D71" s="123"/>
      <c r="E71" s="123"/>
      <c r="F71" s="123"/>
      <c r="G71" s="123"/>
      <c r="H71" s="123"/>
      <c r="I71" s="150"/>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146" t="s">
        <v>226</v>
      </c>
      <c r="L72" s="147">
        <v>12646</v>
      </c>
      <c r="M72" s="148">
        <v>12646</v>
      </c>
      <c r="N72" s="109" t="s">
        <v>222</v>
      </c>
      <c r="O72" s="144" t="s">
        <v>156</v>
      </c>
    </row>
    <row r="73" spans="1:15" ht="198" customHeight="1">
      <c r="A73" s="71"/>
      <c r="B73" s="67" t="s">
        <v>13</v>
      </c>
      <c r="C73" s="67" t="s">
        <v>79</v>
      </c>
      <c r="D73" s="67" t="s">
        <v>14</v>
      </c>
      <c r="E73" s="67" t="s">
        <v>17</v>
      </c>
      <c r="F73" s="67" t="s">
        <v>18</v>
      </c>
      <c r="G73" s="67" t="s">
        <v>80</v>
      </c>
      <c r="H73" s="67" t="s">
        <v>23</v>
      </c>
      <c r="I73" s="17" t="s">
        <v>224</v>
      </c>
      <c r="J73" s="4" t="s">
        <v>225</v>
      </c>
      <c r="K73" s="146"/>
      <c r="L73" s="147"/>
      <c r="M73" s="148"/>
      <c r="N73" s="111"/>
      <c r="O73" s="145"/>
    </row>
    <row r="74" spans="1:15" ht="15.75" customHeight="1">
      <c r="A74" s="138" t="s">
        <v>142</v>
      </c>
      <c r="B74" s="139"/>
      <c r="C74" s="139"/>
      <c r="D74" s="139"/>
      <c r="E74" s="139"/>
      <c r="F74" s="139"/>
      <c r="G74" s="139"/>
      <c r="H74" s="139"/>
      <c r="I74" s="139"/>
      <c r="J74" s="139"/>
      <c r="K74" s="139"/>
      <c r="L74" s="139"/>
      <c r="M74" s="139"/>
      <c r="N74" s="139"/>
      <c r="O74" s="140"/>
    </row>
    <row r="75" spans="1:15" ht="99" customHeight="1">
      <c r="A75" s="33">
        <v>13</v>
      </c>
      <c r="B75" s="33" t="s">
        <v>13</v>
      </c>
      <c r="C75" s="33" t="s">
        <v>14</v>
      </c>
      <c r="D75" s="33" t="s">
        <v>14</v>
      </c>
      <c r="E75" s="33" t="s">
        <v>17</v>
      </c>
      <c r="F75" s="33" t="s">
        <v>18</v>
      </c>
      <c r="G75" s="33" t="s">
        <v>64</v>
      </c>
      <c r="H75" s="33" t="s">
        <v>23</v>
      </c>
      <c r="I75" s="34" t="s">
        <v>241</v>
      </c>
      <c r="J75" s="4" t="s">
        <v>242</v>
      </c>
      <c r="K75" s="118" t="s">
        <v>240</v>
      </c>
      <c r="L75" s="119"/>
      <c r="M75" s="120"/>
      <c r="N75" s="5" t="s">
        <v>244</v>
      </c>
      <c r="O75" s="12" t="s">
        <v>243</v>
      </c>
    </row>
    <row r="76" spans="1:15">
      <c r="A76" s="138" t="s">
        <v>103</v>
      </c>
      <c r="B76" s="139"/>
      <c r="C76" s="139"/>
      <c r="D76" s="139"/>
      <c r="E76" s="139"/>
      <c r="F76" s="139"/>
      <c r="G76" s="139"/>
      <c r="H76" s="139"/>
      <c r="I76" s="139"/>
      <c r="J76" s="139"/>
      <c r="K76" s="139"/>
      <c r="L76" s="139"/>
      <c r="M76" s="139"/>
      <c r="N76" s="139"/>
      <c r="O76" s="140"/>
    </row>
    <row r="77" spans="1:15" ht="119.25" customHeight="1">
      <c r="A77" s="15">
        <v>14</v>
      </c>
      <c r="B77" s="16" t="s">
        <v>13</v>
      </c>
      <c r="C77" s="16" t="s">
        <v>14</v>
      </c>
      <c r="D77" s="16" t="s">
        <v>14</v>
      </c>
      <c r="E77" s="16" t="s">
        <v>17</v>
      </c>
      <c r="F77" s="16" t="s">
        <v>18</v>
      </c>
      <c r="G77" s="16" t="s">
        <v>66</v>
      </c>
      <c r="H77" s="16" t="s">
        <v>23</v>
      </c>
      <c r="I77" s="4" t="s">
        <v>65</v>
      </c>
      <c r="J77" s="4" t="s">
        <v>195</v>
      </c>
      <c r="K77" s="118" t="s">
        <v>198</v>
      </c>
      <c r="L77" s="119"/>
      <c r="M77" s="120"/>
      <c r="N77" s="12" t="s">
        <v>197</v>
      </c>
      <c r="O77" s="12" t="s">
        <v>196</v>
      </c>
    </row>
    <row r="78" spans="1:15">
      <c r="A78" s="138" t="s">
        <v>102</v>
      </c>
      <c r="B78" s="139"/>
      <c r="C78" s="139"/>
      <c r="D78" s="139"/>
      <c r="E78" s="139"/>
      <c r="F78" s="139"/>
      <c r="G78" s="139"/>
      <c r="H78" s="139"/>
      <c r="I78" s="139"/>
      <c r="J78" s="139"/>
      <c r="K78" s="139"/>
      <c r="L78" s="139"/>
      <c r="M78" s="139"/>
      <c r="N78" s="139"/>
      <c r="O78" s="140"/>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138" t="s">
        <v>104</v>
      </c>
      <c r="B80" s="139"/>
      <c r="C80" s="139"/>
      <c r="D80" s="139"/>
      <c r="E80" s="139"/>
      <c r="F80" s="139"/>
      <c r="G80" s="139"/>
      <c r="H80" s="139"/>
      <c r="I80" s="139"/>
      <c r="J80" s="139"/>
      <c r="K80" s="139"/>
      <c r="L80" s="139"/>
      <c r="M80" s="139"/>
      <c r="N80" s="139"/>
      <c r="O80" s="140"/>
    </row>
    <row r="81" spans="1:15" ht="69.75" customHeight="1">
      <c r="A81" s="127">
        <v>16</v>
      </c>
      <c r="B81" s="159" t="s">
        <v>13</v>
      </c>
      <c r="C81" s="159" t="s">
        <v>14</v>
      </c>
      <c r="D81" s="159" t="s">
        <v>14</v>
      </c>
      <c r="E81" s="159" t="s">
        <v>17</v>
      </c>
      <c r="F81" s="159" t="s">
        <v>18</v>
      </c>
      <c r="G81" s="159" t="s">
        <v>70</v>
      </c>
      <c r="H81" s="159" t="s">
        <v>23</v>
      </c>
      <c r="I81" s="144" t="s">
        <v>71</v>
      </c>
      <c r="J81" s="4" t="s">
        <v>105</v>
      </c>
      <c r="K81" s="1">
        <v>500</v>
      </c>
      <c r="L81" s="1">
        <v>1351</v>
      </c>
      <c r="M81" s="57">
        <v>1351</v>
      </c>
      <c r="N81" s="144" t="s">
        <v>185</v>
      </c>
      <c r="O81" s="12" t="s">
        <v>183</v>
      </c>
    </row>
    <row r="82" spans="1:15" ht="69" customHeight="1">
      <c r="A82" s="129"/>
      <c r="B82" s="160"/>
      <c r="C82" s="160"/>
      <c r="D82" s="160"/>
      <c r="E82" s="160"/>
      <c r="F82" s="160"/>
      <c r="G82" s="160"/>
      <c r="H82" s="160"/>
      <c r="I82" s="145"/>
      <c r="J82" s="4" t="s">
        <v>106</v>
      </c>
      <c r="K82" s="1">
        <v>3000</v>
      </c>
      <c r="L82" s="1">
        <v>3000</v>
      </c>
      <c r="M82" s="57">
        <v>3000</v>
      </c>
      <c r="N82" s="145"/>
      <c r="O82" s="12" t="s">
        <v>184</v>
      </c>
    </row>
    <row r="83" spans="1:15">
      <c r="A83" s="138" t="s">
        <v>120</v>
      </c>
      <c r="B83" s="139"/>
      <c r="C83" s="139"/>
      <c r="D83" s="139"/>
      <c r="E83" s="139"/>
      <c r="F83" s="139"/>
      <c r="G83" s="139"/>
      <c r="H83" s="139"/>
      <c r="I83" s="139"/>
      <c r="J83" s="139"/>
      <c r="K83" s="139"/>
      <c r="L83" s="139"/>
      <c r="M83" s="139"/>
      <c r="N83" s="139"/>
      <c r="O83" s="140"/>
    </row>
    <row r="84" spans="1:15" ht="78.75">
      <c r="A84" s="161">
        <v>17</v>
      </c>
      <c r="B84" s="161" t="s">
        <v>13</v>
      </c>
      <c r="C84" s="161" t="s">
        <v>14</v>
      </c>
      <c r="D84" s="161" t="s">
        <v>14</v>
      </c>
      <c r="E84" s="161" t="s">
        <v>17</v>
      </c>
      <c r="F84" s="161" t="s">
        <v>18</v>
      </c>
      <c r="G84" s="161" t="s">
        <v>76</v>
      </c>
      <c r="H84" s="17" t="s">
        <v>15</v>
      </c>
      <c r="I84" s="4" t="s">
        <v>72</v>
      </c>
      <c r="J84" s="4" t="s">
        <v>189</v>
      </c>
      <c r="K84" s="1">
        <v>800</v>
      </c>
      <c r="L84" s="1">
        <v>800</v>
      </c>
      <c r="M84" s="57">
        <v>800</v>
      </c>
      <c r="N84" s="26" t="s">
        <v>190</v>
      </c>
      <c r="O84" s="20" t="s">
        <v>75</v>
      </c>
    </row>
    <row r="85" spans="1:15" ht="78.75">
      <c r="A85" s="161"/>
      <c r="B85" s="161"/>
      <c r="C85" s="161"/>
      <c r="D85" s="161"/>
      <c r="E85" s="161"/>
      <c r="F85" s="161"/>
      <c r="G85" s="161"/>
      <c r="H85" s="17" t="s">
        <v>15</v>
      </c>
      <c r="I85" s="4" t="s">
        <v>72</v>
      </c>
      <c r="J85" s="4" t="s">
        <v>192</v>
      </c>
      <c r="K85" s="1">
        <v>450</v>
      </c>
      <c r="L85" s="1">
        <v>450</v>
      </c>
      <c r="M85" s="57">
        <v>450</v>
      </c>
      <c r="N85" s="26" t="s">
        <v>190</v>
      </c>
      <c r="O85" s="20" t="s">
        <v>75</v>
      </c>
    </row>
    <row r="86" spans="1:15" ht="78.75">
      <c r="A86" s="161"/>
      <c r="B86" s="161"/>
      <c r="C86" s="161"/>
      <c r="D86" s="161"/>
      <c r="E86" s="161"/>
      <c r="F86" s="161"/>
      <c r="G86" s="161"/>
      <c r="H86" s="17" t="s">
        <v>15</v>
      </c>
      <c r="I86" s="4" t="s">
        <v>72</v>
      </c>
      <c r="J86" s="4" t="s">
        <v>193</v>
      </c>
      <c r="K86" s="1">
        <v>450</v>
      </c>
      <c r="L86" s="1">
        <v>450</v>
      </c>
      <c r="M86" s="57">
        <v>450</v>
      </c>
      <c r="N86" s="26" t="s">
        <v>190</v>
      </c>
      <c r="O86" s="20" t="s">
        <v>75</v>
      </c>
    </row>
    <row r="87" spans="1:15" ht="94.5">
      <c r="A87" s="161"/>
      <c r="B87" s="161"/>
      <c r="C87" s="161"/>
      <c r="D87" s="161"/>
      <c r="E87" s="161"/>
      <c r="F87" s="161"/>
      <c r="G87" s="161"/>
      <c r="H87" s="17" t="s">
        <v>15</v>
      </c>
      <c r="I87" s="4" t="s">
        <v>72</v>
      </c>
      <c r="J87" s="4" t="s">
        <v>73</v>
      </c>
      <c r="K87" s="1">
        <v>700</v>
      </c>
      <c r="L87" s="1">
        <v>700</v>
      </c>
      <c r="M87" s="57">
        <v>700</v>
      </c>
      <c r="N87" s="26" t="s">
        <v>194</v>
      </c>
      <c r="O87" s="12" t="s">
        <v>75</v>
      </c>
    </row>
    <row r="88" spans="1:15" ht="63">
      <c r="A88" s="161"/>
      <c r="B88" s="161"/>
      <c r="C88" s="161"/>
      <c r="D88" s="161"/>
      <c r="E88" s="161"/>
      <c r="F88" s="161"/>
      <c r="G88" s="161"/>
      <c r="H88" s="17" t="s">
        <v>23</v>
      </c>
      <c r="I88" s="4" t="s">
        <v>72</v>
      </c>
      <c r="J88" s="4" t="s">
        <v>74</v>
      </c>
      <c r="K88" s="1">
        <v>2000</v>
      </c>
      <c r="L88" s="1">
        <v>2000</v>
      </c>
      <c r="M88" s="57">
        <v>2000</v>
      </c>
      <c r="N88" s="26" t="s">
        <v>191</v>
      </c>
      <c r="O88" s="12" t="s">
        <v>122</v>
      </c>
    </row>
    <row r="89" spans="1:15">
      <c r="A89" s="138" t="s">
        <v>121</v>
      </c>
      <c r="B89" s="139"/>
      <c r="C89" s="139"/>
      <c r="D89" s="139"/>
      <c r="E89" s="139"/>
      <c r="F89" s="139"/>
      <c r="G89" s="139"/>
      <c r="H89" s="139"/>
      <c r="I89" s="139"/>
      <c r="J89" s="139"/>
      <c r="K89" s="139"/>
      <c r="L89" s="139"/>
      <c r="M89" s="139"/>
      <c r="N89" s="139"/>
      <c r="O89" s="140"/>
    </row>
    <row r="90" spans="1:15" ht="86.25" customHeight="1">
      <c r="A90" s="121">
        <v>18</v>
      </c>
      <c r="B90" s="121" t="s">
        <v>13</v>
      </c>
      <c r="C90" s="121" t="s">
        <v>14</v>
      </c>
      <c r="D90" s="121" t="s">
        <v>14</v>
      </c>
      <c r="E90" s="121" t="s">
        <v>17</v>
      </c>
      <c r="F90" s="121" t="s">
        <v>18</v>
      </c>
      <c r="G90" s="121" t="s">
        <v>77</v>
      </c>
      <c r="H90" s="121" t="s">
        <v>23</v>
      </c>
      <c r="I90" s="149" t="s">
        <v>78</v>
      </c>
      <c r="J90" s="4" t="s">
        <v>199</v>
      </c>
      <c r="K90" s="1">
        <v>1000</v>
      </c>
      <c r="L90" s="1">
        <v>1000</v>
      </c>
      <c r="M90" s="57">
        <v>1000</v>
      </c>
      <c r="N90" s="4" t="s">
        <v>190</v>
      </c>
      <c r="O90" s="35" t="s">
        <v>200</v>
      </c>
    </row>
    <row r="91" spans="1:15" ht="87" customHeight="1">
      <c r="A91" s="123"/>
      <c r="B91" s="123"/>
      <c r="C91" s="123"/>
      <c r="D91" s="123"/>
      <c r="E91" s="123"/>
      <c r="F91" s="123"/>
      <c r="G91" s="123"/>
      <c r="H91" s="123"/>
      <c r="I91" s="150"/>
      <c r="J91" s="4" t="s">
        <v>199</v>
      </c>
      <c r="K91" s="1">
        <v>2000</v>
      </c>
      <c r="L91" s="1">
        <v>2000</v>
      </c>
      <c r="M91" s="57">
        <v>2000</v>
      </c>
      <c r="N91" s="4" t="s">
        <v>191</v>
      </c>
      <c r="O91" s="35" t="s">
        <v>201</v>
      </c>
    </row>
    <row r="92" spans="1:15" ht="15.75" customHeight="1">
      <c r="A92" s="138" t="s">
        <v>212</v>
      </c>
      <c r="B92" s="139"/>
      <c r="C92" s="139"/>
      <c r="D92" s="139"/>
      <c r="E92" s="139"/>
      <c r="F92" s="139"/>
      <c r="G92" s="139"/>
      <c r="H92" s="139"/>
      <c r="I92" s="139"/>
      <c r="J92" s="139"/>
      <c r="K92" s="139"/>
      <c r="L92" s="139"/>
      <c r="M92" s="139"/>
      <c r="N92" s="139"/>
      <c r="O92" s="140"/>
    </row>
    <row r="93" spans="1:15" ht="397.5" customHeight="1">
      <c r="A93" s="127">
        <v>19</v>
      </c>
      <c r="B93" s="127" t="s">
        <v>13</v>
      </c>
      <c r="C93" s="127" t="s">
        <v>14</v>
      </c>
      <c r="D93" s="127" t="s">
        <v>14</v>
      </c>
      <c r="E93" s="127" t="s">
        <v>28</v>
      </c>
      <c r="F93" s="127" t="s">
        <v>18</v>
      </c>
      <c r="G93" s="127" t="s">
        <v>29</v>
      </c>
      <c r="H93" s="127" t="s">
        <v>23</v>
      </c>
      <c r="I93" s="149" t="s">
        <v>30</v>
      </c>
      <c r="J93" s="35" t="s">
        <v>215</v>
      </c>
      <c r="K93" s="27">
        <v>15000</v>
      </c>
      <c r="L93" s="27">
        <v>15000</v>
      </c>
      <c r="M93" s="61">
        <v>15000</v>
      </c>
      <c r="N93" s="144" t="s">
        <v>214</v>
      </c>
      <c r="O93" s="36" t="s">
        <v>217</v>
      </c>
    </row>
    <row r="94" spans="1:15" ht="401.25" customHeight="1">
      <c r="A94" s="128"/>
      <c r="B94" s="128"/>
      <c r="C94" s="128"/>
      <c r="D94" s="128"/>
      <c r="E94" s="128"/>
      <c r="F94" s="128"/>
      <c r="G94" s="128"/>
      <c r="H94" s="128"/>
      <c r="I94" s="151"/>
      <c r="J94" s="37"/>
      <c r="K94" s="38"/>
      <c r="L94" s="39"/>
      <c r="M94" s="39"/>
      <c r="N94" s="152"/>
      <c r="O94" s="40" t="s">
        <v>216</v>
      </c>
    </row>
    <row r="95" spans="1:15" ht="84.75" customHeight="1">
      <c r="A95" s="128"/>
      <c r="B95" s="128"/>
      <c r="C95" s="128"/>
      <c r="D95" s="128"/>
      <c r="E95" s="128"/>
      <c r="F95" s="128"/>
      <c r="G95" s="128"/>
      <c r="H95" s="128"/>
      <c r="I95" s="151"/>
      <c r="J95" s="4" t="s">
        <v>219</v>
      </c>
      <c r="K95" s="1">
        <v>5000</v>
      </c>
      <c r="L95" s="1">
        <v>5000</v>
      </c>
      <c r="M95" s="57">
        <v>5000</v>
      </c>
      <c r="N95" s="152"/>
      <c r="O95" s="12" t="s">
        <v>218</v>
      </c>
    </row>
    <row r="96" spans="1:15" ht="149.25" customHeight="1">
      <c r="A96" s="129"/>
      <c r="B96" s="129"/>
      <c r="C96" s="129"/>
      <c r="D96" s="129"/>
      <c r="E96" s="129"/>
      <c r="F96" s="129"/>
      <c r="G96" s="129"/>
      <c r="H96" s="129"/>
      <c r="I96" s="150"/>
      <c r="J96" s="4" t="s">
        <v>220</v>
      </c>
      <c r="K96" s="1">
        <v>5000</v>
      </c>
      <c r="L96" s="1">
        <v>5000</v>
      </c>
      <c r="M96" s="57">
        <v>5000</v>
      </c>
      <c r="N96" s="145"/>
      <c r="O96" s="12" t="s">
        <v>221</v>
      </c>
    </row>
    <row r="97" spans="1:15">
      <c r="A97" s="138" t="s">
        <v>239</v>
      </c>
      <c r="B97" s="139"/>
      <c r="C97" s="139"/>
      <c r="D97" s="139"/>
      <c r="E97" s="139"/>
      <c r="F97" s="139"/>
      <c r="G97" s="139"/>
      <c r="H97" s="139"/>
      <c r="I97" s="139"/>
      <c r="J97" s="139"/>
      <c r="K97" s="139"/>
      <c r="L97" s="139"/>
      <c r="M97" s="139"/>
      <c r="N97" s="139"/>
      <c r="O97" s="140"/>
    </row>
    <row r="98" spans="1:15">
      <c r="A98" s="127">
        <v>20</v>
      </c>
      <c r="B98" s="127" t="s">
        <v>13</v>
      </c>
      <c r="C98" s="127" t="s">
        <v>79</v>
      </c>
      <c r="D98" s="127" t="s">
        <v>14</v>
      </c>
      <c r="E98" s="127" t="s">
        <v>17</v>
      </c>
      <c r="F98" s="127" t="s">
        <v>18</v>
      </c>
      <c r="G98" s="127" t="s">
        <v>83</v>
      </c>
      <c r="H98" s="127" t="s">
        <v>23</v>
      </c>
      <c r="I98" s="149" t="s">
        <v>81</v>
      </c>
      <c r="J98" s="17" t="s">
        <v>264</v>
      </c>
      <c r="K98" s="1">
        <v>14000</v>
      </c>
      <c r="L98" s="1">
        <f>K98</f>
        <v>14000</v>
      </c>
      <c r="M98" s="57">
        <f>L98</f>
        <v>14000</v>
      </c>
      <c r="N98" s="130" t="s">
        <v>263</v>
      </c>
      <c r="O98" s="144" t="s">
        <v>260</v>
      </c>
    </row>
    <row r="99" spans="1:15" ht="31.5">
      <c r="A99" s="128"/>
      <c r="B99" s="128" t="s">
        <v>13</v>
      </c>
      <c r="C99" s="128" t="s">
        <v>79</v>
      </c>
      <c r="D99" s="128" t="s">
        <v>14</v>
      </c>
      <c r="E99" s="128" t="s">
        <v>17</v>
      </c>
      <c r="F99" s="128" t="s">
        <v>18</v>
      </c>
      <c r="G99" s="128" t="s">
        <v>83</v>
      </c>
      <c r="H99" s="128" t="s">
        <v>23</v>
      </c>
      <c r="I99" s="151" t="s">
        <v>81</v>
      </c>
      <c r="J99" s="21" t="s">
        <v>232</v>
      </c>
      <c r="K99" s="1">
        <f>K98*1.2</f>
        <v>16800</v>
      </c>
      <c r="L99" s="1">
        <f t="shared" ref="L99:M106" si="0">K99</f>
        <v>16800</v>
      </c>
      <c r="M99" s="57">
        <f t="shared" si="0"/>
        <v>16800</v>
      </c>
      <c r="N99" s="156"/>
      <c r="O99" s="152"/>
    </row>
    <row r="100" spans="1:15" ht="31.5">
      <c r="A100" s="128"/>
      <c r="B100" s="128" t="s">
        <v>13</v>
      </c>
      <c r="C100" s="128" t="s">
        <v>79</v>
      </c>
      <c r="D100" s="128" t="s">
        <v>14</v>
      </c>
      <c r="E100" s="128" t="s">
        <v>17</v>
      </c>
      <c r="F100" s="128" t="s">
        <v>18</v>
      </c>
      <c r="G100" s="128" t="s">
        <v>83</v>
      </c>
      <c r="H100" s="128" t="s">
        <v>23</v>
      </c>
      <c r="I100" s="151" t="s">
        <v>81</v>
      </c>
      <c r="J100" s="21" t="s">
        <v>233</v>
      </c>
      <c r="K100" s="1">
        <f>K98*1.4</f>
        <v>19600</v>
      </c>
      <c r="L100" s="1">
        <f t="shared" si="0"/>
        <v>19600</v>
      </c>
      <c r="M100" s="57">
        <f t="shared" si="0"/>
        <v>19600</v>
      </c>
      <c r="N100" s="156"/>
      <c r="O100" s="145"/>
    </row>
    <row r="101" spans="1:15">
      <c r="A101" s="128"/>
      <c r="B101" s="128" t="s">
        <v>13</v>
      </c>
      <c r="C101" s="128" t="s">
        <v>79</v>
      </c>
      <c r="D101" s="128" t="s">
        <v>14</v>
      </c>
      <c r="E101" s="128" t="s">
        <v>17</v>
      </c>
      <c r="F101" s="128" t="s">
        <v>18</v>
      </c>
      <c r="G101" s="128" t="s">
        <v>83</v>
      </c>
      <c r="H101" s="128" t="s">
        <v>23</v>
      </c>
      <c r="I101" s="151" t="s">
        <v>81</v>
      </c>
      <c r="J101" s="17" t="s">
        <v>107</v>
      </c>
      <c r="K101" s="1">
        <v>6000</v>
      </c>
      <c r="L101" s="1">
        <f t="shared" si="0"/>
        <v>6000</v>
      </c>
      <c r="M101" s="57">
        <f t="shared" si="0"/>
        <v>6000</v>
      </c>
      <c r="N101" s="157" t="s">
        <v>261</v>
      </c>
      <c r="O101" s="144" t="s">
        <v>262</v>
      </c>
    </row>
    <row r="102" spans="1:15" ht="31.5">
      <c r="A102" s="128"/>
      <c r="B102" s="128" t="s">
        <v>13</v>
      </c>
      <c r="C102" s="128" t="s">
        <v>79</v>
      </c>
      <c r="D102" s="128" t="s">
        <v>14</v>
      </c>
      <c r="E102" s="128" t="s">
        <v>17</v>
      </c>
      <c r="F102" s="128" t="s">
        <v>18</v>
      </c>
      <c r="G102" s="128" t="s">
        <v>83</v>
      </c>
      <c r="H102" s="128" t="s">
        <v>23</v>
      </c>
      <c r="I102" s="151" t="s">
        <v>81</v>
      </c>
      <c r="J102" s="21" t="s">
        <v>232</v>
      </c>
      <c r="K102" s="1">
        <f>K101*1.2</f>
        <v>7200</v>
      </c>
      <c r="L102" s="1">
        <f t="shared" si="0"/>
        <v>7200</v>
      </c>
      <c r="M102" s="57">
        <f t="shared" si="0"/>
        <v>7200</v>
      </c>
      <c r="N102" s="158"/>
      <c r="O102" s="152"/>
    </row>
    <row r="103" spans="1:15" ht="31.5">
      <c r="A103" s="129"/>
      <c r="B103" s="129" t="s">
        <v>13</v>
      </c>
      <c r="C103" s="129" t="s">
        <v>79</v>
      </c>
      <c r="D103" s="129" t="s">
        <v>14</v>
      </c>
      <c r="E103" s="129" t="s">
        <v>17</v>
      </c>
      <c r="F103" s="129" t="s">
        <v>18</v>
      </c>
      <c r="G103" s="129" t="s">
        <v>83</v>
      </c>
      <c r="H103" s="129" t="s">
        <v>23</v>
      </c>
      <c r="I103" s="150" t="s">
        <v>81</v>
      </c>
      <c r="J103" s="21" t="s">
        <v>233</v>
      </c>
      <c r="K103" s="1">
        <f>K101*1.4</f>
        <v>8400</v>
      </c>
      <c r="L103" s="1">
        <f t="shared" si="0"/>
        <v>8400</v>
      </c>
      <c r="M103" s="57">
        <f t="shared" si="0"/>
        <v>8400</v>
      </c>
      <c r="N103" s="158"/>
      <c r="O103" s="145"/>
    </row>
    <row r="104" spans="1:15" ht="69" customHeight="1">
      <c r="A104" s="127">
        <v>21</v>
      </c>
      <c r="B104" s="127" t="s">
        <v>13</v>
      </c>
      <c r="C104" s="127" t="s">
        <v>79</v>
      </c>
      <c r="D104" s="127" t="s">
        <v>14</v>
      </c>
      <c r="E104" s="127" t="s">
        <v>17</v>
      </c>
      <c r="F104" s="127" t="s">
        <v>18</v>
      </c>
      <c r="G104" s="127" t="s">
        <v>84</v>
      </c>
      <c r="H104" s="127" t="s">
        <v>23</v>
      </c>
      <c r="I104" s="149" t="s">
        <v>110</v>
      </c>
      <c r="J104" s="17" t="s">
        <v>111</v>
      </c>
      <c r="K104" s="27">
        <v>300</v>
      </c>
      <c r="L104" s="1">
        <f t="shared" si="0"/>
        <v>300</v>
      </c>
      <c r="M104" s="57">
        <f t="shared" si="0"/>
        <v>300</v>
      </c>
      <c r="N104" s="130" t="s">
        <v>265</v>
      </c>
      <c r="O104" s="141" t="s">
        <v>114</v>
      </c>
    </row>
    <row r="105" spans="1:15" ht="69" customHeight="1">
      <c r="A105" s="128"/>
      <c r="B105" s="128" t="s">
        <v>13</v>
      </c>
      <c r="C105" s="128" t="s">
        <v>79</v>
      </c>
      <c r="D105" s="128" t="s">
        <v>14</v>
      </c>
      <c r="E105" s="128" t="s">
        <v>17</v>
      </c>
      <c r="F105" s="128" t="s">
        <v>18</v>
      </c>
      <c r="G105" s="128" t="s">
        <v>84</v>
      </c>
      <c r="H105" s="128" t="s">
        <v>23</v>
      </c>
      <c r="I105" s="151" t="s">
        <v>110</v>
      </c>
      <c r="J105" s="21" t="s">
        <v>232</v>
      </c>
      <c r="K105" s="1">
        <f>K104*1.2</f>
        <v>360</v>
      </c>
      <c r="L105" s="1">
        <f t="shared" si="0"/>
        <v>360</v>
      </c>
      <c r="M105" s="57">
        <f t="shared" si="0"/>
        <v>360</v>
      </c>
      <c r="N105" s="156"/>
      <c r="O105" s="142"/>
    </row>
    <row r="106" spans="1:15" ht="69" customHeight="1">
      <c r="A106" s="128"/>
      <c r="B106" s="128" t="s">
        <v>13</v>
      </c>
      <c r="C106" s="128" t="s">
        <v>79</v>
      </c>
      <c r="D106" s="128" t="s">
        <v>14</v>
      </c>
      <c r="E106" s="128" t="s">
        <v>17</v>
      </c>
      <c r="F106" s="128" t="s">
        <v>18</v>
      </c>
      <c r="G106" s="128" t="s">
        <v>84</v>
      </c>
      <c r="H106" s="128" t="s">
        <v>23</v>
      </c>
      <c r="I106" s="151" t="s">
        <v>110</v>
      </c>
      <c r="J106" s="21" t="s">
        <v>233</v>
      </c>
      <c r="K106" s="1">
        <f>K104*1.4</f>
        <v>420</v>
      </c>
      <c r="L106" s="1">
        <f t="shared" si="0"/>
        <v>420</v>
      </c>
      <c r="M106" s="57">
        <f t="shared" si="0"/>
        <v>420</v>
      </c>
      <c r="N106" s="175"/>
      <c r="O106" s="143"/>
    </row>
    <row r="107" spans="1:15" ht="73.5" customHeight="1">
      <c r="A107" s="128"/>
      <c r="B107" s="128" t="s">
        <v>13</v>
      </c>
      <c r="C107" s="128" t="s">
        <v>79</v>
      </c>
      <c r="D107" s="128" t="s">
        <v>14</v>
      </c>
      <c r="E107" s="128" t="s">
        <v>17</v>
      </c>
      <c r="F107" s="128" t="s">
        <v>18</v>
      </c>
      <c r="G107" s="128" t="s">
        <v>84</v>
      </c>
      <c r="H107" s="128" t="s">
        <v>23</v>
      </c>
      <c r="I107" s="151" t="s">
        <v>110</v>
      </c>
      <c r="J107" s="17" t="s">
        <v>112</v>
      </c>
      <c r="K107" s="31">
        <v>300</v>
      </c>
      <c r="L107" s="31">
        <v>616.04999999999995</v>
      </c>
      <c r="M107" s="60">
        <v>616.04999999999995</v>
      </c>
      <c r="N107" s="130" t="s">
        <v>164</v>
      </c>
      <c r="O107" s="141" t="s">
        <v>114</v>
      </c>
    </row>
    <row r="108" spans="1:15" ht="73.5" customHeight="1">
      <c r="A108" s="128"/>
      <c r="B108" s="128" t="s">
        <v>13</v>
      </c>
      <c r="C108" s="128" t="s">
        <v>79</v>
      </c>
      <c r="D108" s="128" t="s">
        <v>14</v>
      </c>
      <c r="E108" s="128" t="s">
        <v>17</v>
      </c>
      <c r="F108" s="128" t="s">
        <v>18</v>
      </c>
      <c r="G108" s="128" t="s">
        <v>84</v>
      </c>
      <c r="H108" s="128" t="s">
        <v>23</v>
      </c>
      <c r="I108" s="151" t="s">
        <v>110</v>
      </c>
      <c r="J108" s="21" t="s">
        <v>232</v>
      </c>
      <c r="K108" s="1">
        <f>K107*1.2</f>
        <v>360</v>
      </c>
      <c r="L108" s="1">
        <v>739.25999999999988</v>
      </c>
      <c r="M108" s="57">
        <v>739.25999999999988</v>
      </c>
      <c r="N108" s="156"/>
      <c r="O108" s="142"/>
    </row>
    <row r="109" spans="1:15" ht="73.5" customHeight="1">
      <c r="A109" s="128"/>
      <c r="B109" s="128" t="s">
        <v>13</v>
      </c>
      <c r="C109" s="128" t="s">
        <v>79</v>
      </c>
      <c r="D109" s="128" t="s">
        <v>14</v>
      </c>
      <c r="E109" s="128" t="s">
        <v>17</v>
      </c>
      <c r="F109" s="128" t="s">
        <v>18</v>
      </c>
      <c r="G109" s="128" t="s">
        <v>84</v>
      </c>
      <c r="H109" s="128" t="s">
        <v>23</v>
      </c>
      <c r="I109" s="151" t="s">
        <v>110</v>
      </c>
      <c r="J109" s="21" t="s">
        <v>233</v>
      </c>
      <c r="K109" s="1">
        <f>K107*1.4</f>
        <v>420</v>
      </c>
      <c r="L109" s="1">
        <v>862.46999999999991</v>
      </c>
      <c r="M109" s="57">
        <v>862.46999999999991</v>
      </c>
      <c r="N109" s="175"/>
      <c r="O109" s="143"/>
    </row>
    <row r="110" spans="1:15" ht="31.5">
      <c r="A110" s="128"/>
      <c r="B110" s="128" t="s">
        <v>13</v>
      </c>
      <c r="C110" s="128" t="s">
        <v>79</v>
      </c>
      <c r="D110" s="128" t="s">
        <v>14</v>
      </c>
      <c r="E110" s="128" t="s">
        <v>17</v>
      </c>
      <c r="F110" s="128" t="s">
        <v>18</v>
      </c>
      <c r="G110" s="128" t="s">
        <v>84</v>
      </c>
      <c r="H110" s="128" t="s">
        <v>23</v>
      </c>
      <c r="I110" s="151" t="s">
        <v>110</v>
      </c>
      <c r="J110" s="17" t="s">
        <v>113</v>
      </c>
      <c r="K110" s="1">
        <v>8000</v>
      </c>
      <c r="L110" s="1">
        <f>K110</f>
        <v>8000</v>
      </c>
      <c r="M110" s="57">
        <f>L110</f>
        <v>8000</v>
      </c>
      <c r="N110" s="130" t="s">
        <v>266</v>
      </c>
      <c r="O110" s="144" t="s">
        <v>115</v>
      </c>
    </row>
    <row r="111" spans="1:15" ht="31.5">
      <c r="A111" s="128"/>
      <c r="B111" s="128" t="s">
        <v>13</v>
      </c>
      <c r="C111" s="128" t="s">
        <v>79</v>
      </c>
      <c r="D111" s="128" t="s">
        <v>14</v>
      </c>
      <c r="E111" s="128" t="s">
        <v>17</v>
      </c>
      <c r="F111" s="128" t="s">
        <v>18</v>
      </c>
      <c r="G111" s="128" t="s">
        <v>84</v>
      </c>
      <c r="H111" s="128" t="s">
        <v>23</v>
      </c>
      <c r="I111" s="151" t="s">
        <v>110</v>
      </c>
      <c r="J111" s="21" t="s">
        <v>232</v>
      </c>
      <c r="K111" s="1">
        <f>K110*1.2</f>
        <v>9600</v>
      </c>
      <c r="L111" s="1">
        <f t="shared" ref="L111:M112" si="1">K111</f>
        <v>9600</v>
      </c>
      <c r="M111" s="57">
        <f t="shared" si="1"/>
        <v>9600</v>
      </c>
      <c r="N111" s="156"/>
      <c r="O111" s="152"/>
    </row>
    <row r="112" spans="1:15" ht="31.5">
      <c r="A112" s="128"/>
      <c r="B112" s="128" t="s">
        <v>13</v>
      </c>
      <c r="C112" s="128" t="s">
        <v>79</v>
      </c>
      <c r="D112" s="128" t="s">
        <v>14</v>
      </c>
      <c r="E112" s="128" t="s">
        <v>17</v>
      </c>
      <c r="F112" s="128" t="s">
        <v>18</v>
      </c>
      <c r="G112" s="128" t="s">
        <v>84</v>
      </c>
      <c r="H112" s="128" t="s">
        <v>23</v>
      </c>
      <c r="I112" s="151" t="s">
        <v>110</v>
      </c>
      <c r="J112" s="21" t="s">
        <v>233</v>
      </c>
      <c r="K112" s="1">
        <f>K110*1.4</f>
        <v>11200</v>
      </c>
      <c r="L112" s="1">
        <f t="shared" si="1"/>
        <v>11200</v>
      </c>
      <c r="M112" s="57">
        <f t="shared" si="1"/>
        <v>11200</v>
      </c>
      <c r="N112" s="175"/>
      <c r="O112" s="145"/>
    </row>
    <row r="113" spans="1:15" ht="134.25" customHeight="1">
      <c r="A113" s="128"/>
      <c r="B113" s="128" t="s">
        <v>13</v>
      </c>
      <c r="C113" s="128" t="s">
        <v>79</v>
      </c>
      <c r="D113" s="128" t="s">
        <v>14</v>
      </c>
      <c r="E113" s="128" t="s">
        <v>17</v>
      </c>
      <c r="F113" s="128" t="s">
        <v>18</v>
      </c>
      <c r="G113" s="128" t="s">
        <v>84</v>
      </c>
      <c r="H113" s="128" t="s">
        <v>23</v>
      </c>
      <c r="I113" s="151" t="s">
        <v>110</v>
      </c>
      <c r="J113" s="4" t="s">
        <v>238</v>
      </c>
      <c r="K113" s="12" t="s">
        <v>274</v>
      </c>
      <c r="L113" s="12" t="s">
        <v>275</v>
      </c>
      <c r="M113" s="62" t="s">
        <v>275</v>
      </c>
      <c r="N113" s="130" t="s">
        <v>267</v>
      </c>
      <c r="O113" s="144" t="s">
        <v>273</v>
      </c>
    </row>
    <row r="114" spans="1:15" ht="132" customHeight="1">
      <c r="A114" s="128"/>
      <c r="B114" s="128" t="s">
        <v>13</v>
      </c>
      <c r="C114" s="128" t="s">
        <v>79</v>
      </c>
      <c r="D114" s="128" t="s">
        <v>14</v>
      </c>
      <c r="E114" s="128" t="s">
        <v>17</v>
      </c>
      <c r="F114" s="128" t="s">
        <v>18</v>
      </c>
      <c r="G114" s="128" t="s">
        <v>84</v>
      </c>
      <c r="H114" s="128" t="s">
        <v>23</v>
      </c>
      <c r="I114" s="151" t="s">
        <v>110</v>
      </c>
      <c r="J114" s="21" t="s">
        <v>232</v>
      </c>
      <c r="K114" s="12" t="s">
        <v>276</v>
      </c>
      <c r="L114" s="12" t="s">
        <v>278</v>
      </c>
      <c r="M114" s="62" t="s">
        <v>278</v>
      </c>
      <c r="N114" s="156"/>
      <c r="O114" s="152"/>
    </row>
    <row r="115" spans="1:15" ht="138" customHeight="1">
      <c r="A115" s="129"/>
      <c r="B115" s="129" t="s">
        <v>13</v>
      </c>
      <c r="C115" s="129" t="s">
        <v>79</v>
      </c>
      <c r="D115" s="129" t="s">
        <v>14</v>
      </c>
      <c r="E115" s="129" t="s">
        <v>17</v>
      </c>
      <c r="F115" s="129" t="s">
        <v>18</v>
      </c>
      <c r="G115" s="129" t="s">
        <v>84</v>
      </c>
      <c r="H115" s="129" t="s">
        <v>23</v>
      </c>
      <c r="I115" s="150" t="s">
        <v>110</v>
      </c>
      <c r="J115" s="21" t="s">
        <v>233</v>
      </c>
      <c r="K115" s="12" t="s">
        <v>277</v>
      </c>
      <c r="L115" s="12" t="s">
        <v>279</v>
      </c>
      <c r="M115" s="62" t="s">
        <v>279</v>
      </c>
      <c r="N115" s="175"/>
      <c r="O115" s="145"/>
    </row>
    <row r="116" spans="1:15" ht="315">
      <c r="A116" s="41">
        <v>22</v>
      </c>
      <c r="B116" s="42">
        <v>10</v>
      </c>
      <c r="C116" s="42" t="s">
        <v>79</v>
      </c>
      <c r="D116" s="42" t="s">
        <v>248</v>
      </c>
      <c r="E116" s="42" t="s">
        <v>17</v>
      </c>
      <c r="F116" s="42" t="s">
        <v>18</v>
      </c>
      <c r="G116" s="42" t="s">
        <v>249</v>
      </c>
      <c r="H116" s="42" t="s">
        <v>23</v>
      </c>
      <c r="I116" s="43" t="s">
        <v>250</v>
      </c>
      <c r="J116" s="43" t="s">
        <v>251</v>
      </c>
      <c r="K116" s="44" t="s">
        <v>270</v>
      </c>
      <c r="L116" s="133" t="s">
        <v>269</v>
      </c>
      <c r="M116" s="134"/>
      <c r="N116" s="18" t="s">
        <v>272</v>
      </c>
      <c r="O116" s="18" t="s">
        <v>271</v>
      </c>
    </row>
    <row r="117" spans="1:15">
      <c r="A117" s="138" t="s">
        <v>140</v>
      </c>
      <c r="B117" s="139"/>
      <c r="C117" s="139"/>
      <c r="D117" s="139"/>
      <c r="E117" s="139"/>
      <c r="F117" s="139"/>
      <c r="G117" s="139"/>
      <c r="H117" s="139"/>
      <c r="I117" s="139"/>
      <c r="J117" s="139"/>
      <c r="K117" s="139"/>
      <c r="L117" s="139"/>
      <c r="M117" s="139"/>
      <c r="N117" s="139"/>
      <c r="O117" s="140"/>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130" t="s">
        <v>190</v>
      </c>
      <c r="O118" s="130"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131"/>
      <c r="O119" s="131"/>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132"/>
      <c r="O120" s="131"/>
    </row>
    <row r="121" spans="1:15" ht="64.5" customHeight="1">
      <c r="A121" s="70"/>
      <c r="B121" s="70"/>
      <c r="C121" s="70"/>
      <c r="D121" s="70"/>
      <c r="E121" s="70"/>
      <c r="F121" s="70"/>
      <c r="G121" s="70"/>
      <c r="H121" s="70"/>
      <c r="I121" s="48"/>
      <c r="J121" s="17" t="s">
        <v>235</v>
      </c>
      <c r="K121" s="46">
        <v>200</v>
      </c>
      <c r="L121" s="47">
        <v>232</v>
      </c>
      <c r="M121" s="63">
        <v>232</v>
      </c>
      <c r="N121" s="130" t="s">
        <v>237</v>
      </c>
      <c r="O121" s="131"/>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131"/>
      <c r="O122" s="131"/>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132"/>
      <c r="O123" s="131"/>
    </row>
    <row r="124" spans="1:15" ht="94.5">
      <c r="A124" s="70"/>
      <c r="B124" s="70"/>
      <c r="C124" s="70"/>
      <c r="D124" s="70"/>
      <c r="E124" s="70"/>
      <c r="F124" s="70"/>
      <c r="G124" s="70"/>
      <c r="H124" s="70"/>
      <c r="I124" s="48"/>
      <c r="J124" s="49" t="s">
        <v>234</v>
      </c>
      <c r="K124" s="46">
        <v>174</v>
      </c>
      <c r="L124" s="46">
        <v>174</v>
      </c>
      <c r="M124" s="64">
        <v>174</v>
      </c>
      <c r="N124" s="130" t="s">
        <v>237</v>
      </c>
      <c r="O124" s="131"/>
    </row>
    <row r="125" spans="1:15" ht="31.5">
      <c r="A125" s="70"/>
      <c r="B125" s="70"/>
      <c r="C125" s="70"/>
      <c r="D125" s="70"/>
      <c r="E125" s="70"/>
      <c r="F125" s="70"/>
      <c r="G125" s="70"/>
      <c r="H125" s="70"/>
      <c r="I125" s="48"/>
      <c r="J125" s="21" t="s">
        <v>232</v>
      </c>
      <c r="K125" s="46">
        <v>208.8</v>
      </c>
      <c r="L125" s="46">
        <v>208.8</v>
      </c>
      <c r="M125" s="64">
        <v>208.8</v>
      </c>
      <c r="N125" s="131"/>
      <c r="O125" s="131"/>
    </row>
    <row r="126" spans="1:15" ht="31.5">
      <c r="A126" s="70"/>
      <c r="B126" s="70"/>
      <c r="C126" s="70"/>
      <c r="D126" s="70"/>
      <c r="E126" s="70"/>
      <c r="F126" s="70"/>
      <c r="G126" s="70"/>
      <c r="H126" s="70"/>
      <c r="I126" s="48"/>
      <c r="J126" s="21" t="s">
        <v>233</v>
      </c>
      <c r="K126" s="46">
        <v>243.6</v>
      </c>
      <c r="L126" s="46">
        <v>243.6</v>
      </c>
      <c r="M126" s="64">
        <v>243.6</v>
      </c>
      <c r="N126" s="132"/>
      <c r="O126" s="132"/>
    </row>
    <row r="127" spans="1:15" ht="47.25">
      <c r="A127" s="70"/>
      <c r="B127" s="70"/>
      <c r="C127" s="70"/>
      <c r="D127" s="70"/>
      <c r="E127" s="70"/>
      <c r="F127" s="70"/>
      <c r="G127" s="70"/>
      <c r="H127" s="70"/>
      <c r="I127" s="48"/>
      <c r="J127" s="17" t="s">
        <v>108</v>
      </c>
      <c r="K127" s="46">
        <v>250</v>
      </c>
      <c r="L127" s="46">
        <v>292</v>
      </c>
      <c r="M127" s="64">
        <v>292</v>
      </c>
      <c r="N127" s="130" t="s">
        <v>236</v>
      </c>
      <c r="O127" s="130"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131"/>
      <c r="O128" s="131"/>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132"/>
      <c r="O129" s="132"/>
    </row>
    <row r="130" spans="1:18" ht="47.25">
      <c r="A130" s="70"/>
      <c r="B130" s="70"/>
      <c r="C130" s="70"/>
      <c r="D130" s="70"/>
      <c r="E130" s="70"/>
      <c r="F130" s="70"/>
      <c r="G130" s="70"/>
      <c r="H130" s="70"/>
      <c r="I130" s="48"/>
      <c r="J130" s="50" t="s">
        <v>109</v>
      </c>
      <c r="K130" s="2">
        <v>100</v>
      </c>
      <c r="L130" s="2">
        <v>116</v>
      </c>
      <c r="M130" s="58">
        <v>116</v>
      </c>
      <c r="N130" s="130" t="s">
        <v>230</v>
      </c>
      <c r="O130" s="130"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131"/>
      <c r="O131" s="131"/>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132"/>
      <c r="O132" s="132"/>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138" t="s">
        <v>212</v>
      </c>
      <c r="B134" s="139"/>
      <c r="C134" s="139"/>
      <c r="D134" s="139"/>
      <c r="E134" s="139"/>
      <c r="F134" s="139"/>
      <c r="G134" s="139"/>
      <c r="H134" s="139"/>
      <c r="I134" s="139"/>
      <c r="J134" s="139"/>
      <c r="K134" s="139"/>
      <c r="L134" s="139"/>
      <c r="M134" s="139"/>
      <c r="N134" s="139"/>
      <c r="O134" s="140"/>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135" t="s">
        <v>268</v>
      </c>
      <c r="B136" s="136"/>
      <c r="C136" s="136"/>
      <c r="D136" s="136"/>
      <c r="E136" s="136"/>
      <c r="F136" s="136"/>
      <c r="G136" s="136"/>
      <c r="H136" s="136"/>
      <c r="I136" s="136"/>
      <c r="J136" s="136"/>
      <c r="K136" s="136"/>
      <c r="L136" s="136"/>
      <c r="M136" s="136"/>
      <c r="N136" s="136"/>
      <c r="O136" s="137"/>
    </row>
    <row r="137" spans="1:18" ht="16.5" customHeight="1">
      <c r="A137" s="112">
        <v>25</v>
      </c>
      <c r="B137" s="115">
        <v>10</v>
      </c>
      <c r="C137" s="115" t="s">
        <v>79</v>
      </c>
      <c r="D137" s="115" t="s">
        <v>248</v>
      </c>
      <c r="E137" s="115" t="s">
        <v>17</v>
      </c>
      <c r="F137" s="115" t="s">
        <v>18</v>
      </c>
      <c r="G137" s="115" t="s">
        <v>252</v>
      </c>
      <c r="H137" s="115" t="s">
        <v>23</v>
      </c>
      <c r="I137" s="124" t="s">
        <v>286</v>
      </c>
      <c r="J137" s="54" t="s">
        <v>292</v>
      </c>
      <c r="K137" s="18"/>
      <c r="L137" s="55"/>
      <c r="M137" s="55"/>
      <c r="N137" s="109" t="s">
        <v>280</v>
      </c>
      <c r="O137" s="109" t="s">
        <v>287</v>
      </c>
    </row>
    <row r="138" spans="1:18" ht="99" customHeight="1">
      <c r="A138" s="113"/>
      <c r="B138" s="116"/>
      <c r="C138" s="116"/>
      <c r="D138" s="116"/>
      <c r="E138" s="116"/>
      <c r="F138" s="116"/>
      <c r="G138" s="116"/>
      <c r="H138" s="116"/>
      <c r="I138" s="125"/>
      <c r="J138" s="54" t="s">
        <v>281</v>
      </c>
      <c r="K138" s="18" t="s">
        <v>290</v>
      </c>
      <c r="L138" s="18" t="s">
        <v>284</v>
      </c>
      <c r="M138" s="26" t="s">
        <v>315</v>
      </c>
      <c r="N138" s="110"/>
      <c r="O138" s="110"/>
    </row>
    <row r="139" spans="1:18" ht="98.25" customHeight="1">
      <c r="A139" s="114"/>
      <c r="B139" s="117"/>
      <c r="C139" s="117"/>
      <c r="D139" s="117"/>
      <c r="E139" s="117"/>
      <c r="F139" s="117"/>
      <c r="G139" s="117"/>
      <c r="H139" s="117"/>
      <c r="I139" s="126"/>
      <c r="J139" s="54" t="s">
        <v>282</v>
      </c>
      <c r="K139" s="18" t="s">
        <v>289</v>
      </c>
      <c r="L139" s="18" t="s">
        <v>283</v>
      </c>
      <c r="M139" s="26" t="s">
        <v>316</v>
      </c>
      <c r="N139" s="111"/>
      <c r="O139" s="111"/>
    </row>
    <row r="140" spans="1:18" ht="21.75" customHeight="1">
      <c r="A140" s="112">
        <v>26</v>
      </c>
      <c r="B140" s="115">
        <v>10</v>
      </c>
      <c r="C140" s="115" t="s">
        <v>79</v>
      </c>
      <c r="D140" s="115" t="s">
        <v>248</v>
      </c>
      <c r="E140" s="115" t="s">
        <v>17</v>
      </c>
      <c r="F140" s="115" t="s">
        <v>18</v>
      </c>
      <c r="G140" s="115" t="s">
        <v>253</v>
      </c>
      <c r="H140" s="115" t="s">
        <v>23</v>
      </c>
      <c r="I140" s="124" t="s">
        <v>285</v>
      </c>
      <c r="J140" s="54" t="s">
        <v>291</v>
      </c>
      <c r="K140" s="18"/>
      <c r="L140" s="55"/>
      <c r="M140" s="55"/>
      <c r="N140" s="109" t="s">
        <v>280</v>
      </c>
      <c r="O140" s="109" t="s">
        <v>288</v>
      </c>
    </row>
    <row r="141" spans="1:18" ht="106.5" customHeight="1">
      <c r="A141" s="113"/>
      <c r="B141" s="116"/>
      <c r="C141" s="116"/>
      <c r="D141" s="116"/>
      <c r="E141" s="116"/>
      <c r="F141" s="116"/>
      <c r="G141" s="116"/>
      <c r="H141" s="116"/>
      <c r="I141" s="125"/>
      <c r="J141" s="54" t="s">
        <v>281</v>
      </c>
      <c r="K141" s="18" t="s">
        <v>290</v>
      </c>
      <c r="L141" s="18" t="s">
        <v>284</v>
      </c>
      <c r="M141" s="26" t="s">
        <v>315</v>
      </c>
      <c r="N141" s="110"/>
      <c r="O141" s="110"/>
    </row>
    <row r="142" spans="1:18" ht="105" customHeight="1">
      <c r="A142" s="114"/>
      <c r="B142" s="117"/>
      <c r="C142" s="117"/>
      <c r="D142" s="117"/>
      <c r="E142" s="117"/>
      <c r="F142" s="117"/>
      <c r="G142" s="117"/>
      <c r="H142" s="117"/>
      <c r="I142" s="126"/>
      <c r="J142" s="54" t="s">
        <v>282</v>
      </c>
      <c r="K142" s="18" t="s">
        <v>289</v>
      </c>
      <c r="L142" s="18" t="s">
        <v>283</v>
      </c>
      <c r="M142" s="26" t="s">
        <v>316</v>
      </c>
      <c r="N142" s="111"/>
      <c r="O142" s="111"/>
    </row>
    <row r="143" spans="1:18">
      <c r="A143" s="56"/>
    </row>
    <row r="144" spans="1:18">
      <c r="A144" s="56"/>
    </row>
    <row r="145" spans="1:1">
      <c r="A145" s="56"/>
    </row>
  </sheetData>
  <mergeCells count="214">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 ref="G98:G103"/>
    <mergeCell ref="H98:H103"/>
    <mergeCell ref="I98:I103"/>
    <mergeCell ref="N104:N106"/>
    <mergeCell ref="N107:N109"/>
    <mergeCell ref="I104:I115"/>
    <mergeCell ref="N113:N115"/>
    <mergeCell ref="N121:N123"/>
    <mergeCell ref="N110:N112"/>
    <mergeCell ref="A2:O2"/>
    <mergeCell ref="B3:B4"/>
    <mergeCell ref="C3:C4"/>
    <mergeCell ref="D3:G3"/>
    <mergeCell ref="H3:H4"/>
    <mergeCell ref="A3:A4"/>
    <mergeCell ref="I3:I4"/>
    <mergeCell ref="J3:J4"/>
    <mergeCell ref="N3:N4"/>
    <mergeCell ref="O3:O4"/>
    <mergeCell ref="K3:M3"/>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B50:B51"/>
    <mergeCell ref="C50:C51"/>
    <mergeCell ref="D50:D51"/>
    <mergeCell ref="E50:E51"/>
    <mergeCell ref="A55:A59"/>
    <mergeCell ref="B55:B59"/>
    <mergeCell ref="C55:C59"/>
    <mergeCell ref="D55:D59"/>
    <mergeCell ref="E55:E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44"/>
  <sheetViews>
    <sheetView tabSelected="1" zoomScale="80" zoomScaleNormal="80" zoomScaleSheetLayoutView="85" workbookViewId="0">
      <pane ySplit="6" topLeftCell="A7" activePane="bottomLeft" state="frozen"/>
      <selection pane="bottomLeft" activeCell="I2" sqref="I2"/>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1" spans="1:15">
      <c r="O1" s="3" t="s">
        <v>388</v>
      </c>
    </row>
    <row r="2" spans="1:15">
      <c r="O2" s="3" t="s">
        <v>344</v>
      </c>
    </row>
    <row r="4" spans="1:15" ht="26.25" customHeight="1">
      <c r="A4" s="169" t="s">
        <v>387</v>
      </c>
      <c r="B4" s="169"/>
      <c r="C4" s="169"/>
      <c r="D4" s="169"/>
      <c r="E4" s="169"/>
      <c r="F4" s="169"/>
      <c r="G4" s="169"/>
      <c r="H4" s="169"/>
      <c r="I4" s="169"/>
      <c r="J4" s="169"/>
      <c r="K4" s="169"/>
      <c r="L4" s="169"/>
      <c r="M4" s="169"/>
      <c r="N4" s="169"/>
      <c r="O4" s="169"/>
    </row>
    <row r="5" spans="1:15" ht="15.75" customHeight="1">
      <c r="A5" s="170" t="s">
        <v>0</v>
      </c>
      <c r="B5" s="170" t="s">
        <v>1</v>
      </c>
      <c r="C5" s="170" t="s">
        <v>2</v>
      </c>
      <c r="D5" s="170" t="s">
        <v>3</v>
      </c>
      <c r="E5" s="170"/>
      <c r="F5" s="170"/>
      <c r="G5" s="170"/>
      <c r="H5" s="170" t="s">
        <v>8</v>
      </c>
      <c r="I5" s="171" t="s">
        <v>9</v>
      </c>
      <c r="J5" s="171" t="s">
        <v>10</v>
      </c>
      <c r="K5" s="172" t="s">
        <v>144</v>
      </c>
      <c r="L5" s="173"/>
      <c r="M5" s="174"/>
      <c r="N5" s="171" t="s">
        <v>11</v>
      </c>
      <c r="O5" s="171" t="s">
        <v>12</v>
      </c>
    </row>
    <row r="6" spans="1:15" ht="48" customHeight="1">
      <c r="A6" s="170"/>
      <c r="B6" s="170"/>
      <c r="C6" s="170"/>
      <c r="D6" s="81" t="s">
        <v>4</v>
      </c>
      <c r="E6" s="81" t="s">
        <v>5</v>
      </c>
      <c r="F6" s="81" t="s">
        <v>6</v>
      </c>
      <c r="G6" s="81" t="s">
        <v>7</v>
      </c>
      <c r="H6" s="170"/>
      <c r="I6" s="171"/>
      <c r="J6" s="171"/>
      <c r="K6" s="9" t="s">
        <v>143</v>
      </c>
      <c r="L6" s="9" t="s">
        <v>345</v>
      </c>
      <c r="M6" s="9" t="s">
        <v>346</v>
      </c>
      <c r="N6" s="171"/>
      <c r="O6" s="171"/>
    </row>
    <row r="7" spans="1:15">
      <c r="A7" s="10">
        <v>1</v>
      </c>
      <c r="B7" s="10">
        <v>2</v>
      </c>
      <c r="C7" s="10">
        <v>3</v>
      </c>
      <c r="D7" s="10">
        <v>4</v>
      </c>
      <c r="E7" s="10">
        <v>5</v>
      </c>
      <c r="F7" s="10">
        <v>6</v>
      </c>
      <c r="G7" s="10">
        <v>7</v>
      </c>
      <c r="H7" s="10">
        <v>8</v>
      </c>
      <c r="I7" s="10">
        <v>9</v>
      </c>
      <c r="J7" s="10">
        <v>10</v>
      </c>
      <c r="K7" s="10">
        <v>11</v>
      </c>
      <c r="L7" s="10">
        <v>12</v>
      </c>
      <c r="M7" s="10">
        <v>13</v>
      </c>
      <c r="N7" s="10">
        <v>14</v>
      </c>
      <c r="O7" s="10">
        <v>15</v>
      </c>
    </row>
    <row r="8" spans="1:15" ht="56.25" customHeight="1">
      <c r="A8" s="138" t="s">
        <v>118</v>
      </c>
      <c r="B8" s="139"/>
      <c r="C8" s="139"/>
      <c r="D8" s="139"/>
      <c r="E8" s="139"/>
      <c r="F8" s="139"/>
      <c r="G8" s="139"/>
      <c r="H8" s="139"/>
      <c r="I8" s="139"/>
      <c r="J8" s="139"/>
      <c r="K8" s="139"/>
      <c r="L8" s="139"/>
      <c r="M8" s="139"/>
      <c r="N8" s="139"/>
      <c r="O8" s="140"/>
    </row>
    <row r="9" spans="1:15" ht="110.25">
      <c r="A9" s="127">
        <v>1</v>
      </c>
      <c r="B9" s="159" t="s">
        <v>13</v>
      </c>
      <c r="C9" s="159" t="s">
        <v>14</v>
      </c>
      <c r="D9" s="159" t="s">
        <v>14</v>
      </c>
      <c r="E9" s="159" t="s">
        <v>17</v>
      </c>
      <c r="F9" s="159" t="s">
        <v>18</v>
      </c>
      <c r="G9" s="159" t="s">
        <v>95</v>
      </c>
      <c r="H9" s="159" t="s">
        <v>23</v>
      </c>
      <c r="I9" s="144" t="s">
        <v>94</v>
      </c>
      <c r="J9" s="76" t="s">
        <v>202</v>
      </c>
      <c r="K9" s="1">
        <v>200</v>
      </c>
      <c r="L9" s="84">
        <v>628.04</v>
      </c>
      <c r="M9" s="84">
        <v>628.04</v>
      </c>
      <c r="N9" s="79" t="s">
        <v>293</v>
      </c>
      <c r="O9" s="12" t="s">
        <v>116</v>
      </c>
    </row>
    <row r="10" spans="1:15" ht="70.5" customHeight="1">
      <c r="A10" s="128"/>
      <c r="B10" s="165"/>
      <c r="C10" s="165" t="s">
        <v>14</v>
      </c>
      <c r="D10" s="165" t="s">
        <v>14</v>
      </c>
      <c r="E10" s="165" t="s">
        <v>17</v>
      </c>
      <c r="F10" s="165" t="s">
        <v>18</v>
      </c>
      <c r="G10" s="165" t="s">
        <v>95</v>
      </c>
      <c r="H10" s="165" t="s">
        <v>23</v>
      </c>
      <c r="I10" s="152"/>
      <c r="J10" s="4" t="s">
        <v>203</v>
      </c>
      <c r="K10" s="1">
        <v>300</v>
      </c>
      <c r="L10" s="84">
        <v>942.12</v>
      </c>
      <c r="M10" s="84">
        <v>942.12</v>
      </c>
      <c r="N10" s="79" t="s">
        <v>347</v>
      </c>
      <c r="O10" s="12" t="s">
        <v>116</v>
      </c>
    </row>
    <row r="11" spans="1:15" ht="47.25">
      <c r="A11" s="128"/>
      <c r="B11" s="165"/>
      <c r="C11" s="165" t="s">
        <v>14</v>
      </c>
      <c r="D11" s="165" t="s">
        <v>14</v>
      </c>
      <c r="E11" s="165" t="s">
        <v>17</v>
      </c>
      <c r="F11" s="165" t="s">
        <v>18</v>
      </c>
      <c r="G11" s="165" t="s">
        <v>95</v>
      </c>
      <c r="H11" s="165" t="s">
        <v>23</v>
      </c>
      <c r="I11" s="152"/>
      <c r="J11" s="4" t="s">
        <v>204</v>
      </c>
      <c r="K11" s="1">
        <v>250</v>
      </c>
      <c r="L11" s="84">
        <v>984.95</v>
      </c>
      <c r="M11" s="84">
        <v>984.95</v>
      </c>
      <c r="N11" s="79" t="s">
        <v>295</v>
      </c>
      <c r="O11" s="12" t="s">
        <v>116</v>
      </c>
    </row>
    <row r="12" spans="1:15" ht="63">
      <c r="A12" s="128"/>
      <c r="B12" s="165"/>
      <c r="C12" s="165" t="s">
        <v>14</v>
      </c>
      <c r="D12" s="165" t="s">
        <v>14</v>
      </c>
      <c r="E12" s="165" t="s">
        <v>17</v>
      </c>
      <c r="F12" s="165" t="s">
        <v>18</v>
      </c>
      <c r="G12" s="165" t="s">
        <v>95</v>
      </c>
      <c r="H12" s="165" t="s">
        <v>23</v>
      </c>
      <c r="I12" s="152"/>
      <c r="J12" s="4" t="s">
        <v>205</v>
      </c>
      <c r="K12" s="13">
        <v>92.66</v>
      </c>
      <c r="L12" s="84">
        <v>238.3</v>
      </c>
      <c r="M12" s="84">
        <v>238.3</v>
      </c>
      <c r="N12" s="79" t="s">
        <v>348</v>
      </c>
      <c r="O12" s="12" t="s">
        <v>116</v>
      </c>
    </row>
    <row r="13" spans="1:15" ht="63">
      <c r="A13" s="128"/>
      <c r="B13" s="165"/>
      <c r="C13" s="165" t="s">
        <v>14</v>
      </c>
      <c r="D13" s="165" t="s">
        <v>14</v>
      </c>
      <c r="E13" s="165" t="s">
        <v>17</v>
      </c>
      <c r="F13" s="165" t="s">
        <v>18</v>
      </c>
      <c r="G13" s="165" t="s">
        <v>95</v>
      </c>
      <c r="H13" s="165" t="s">
        <v>23</v>
      </c>
      <c r="I13" s="152"/>
      <c r="J13" s="4" t="s">
        <v>128</v>
      </c>
      <c r="K13" s="1">
        <v>300</v>
      </c>
      <c r="L13" s="84">
        <v>942.12</v>
      </c>
      <c r="M13" s="84">
        <v>942.12</v>
      </c>
      <c r="N13" s="79" t="s">
        <v>349</v>
      </c>
      <c r="O13" s="12" t="s">
        <v>116</v>
      </c>
    </row>
    <row r="14" spans="1:15" ht="31.5">
      <c r="A14" s="128"/>
      <c r="B14" s="165"/>
      <c r="C14" s="165" t="s">
        <v>14</v>
      </c>
      <c r="D14" s="165" t="s">
        <v>14</v>
      </c>
      <c r="E14" s="165" t="s">
        <v>17</v>
      </c>
      <c r="F14" s="165" t="s">
        <v>18</v>
      </c>
      <c r="G14" s="165" t="s">
        <v>95</v>
      </c>
      <c r="H14" s="165" t="s">
        <v>23</v>
      </c>
      <c r="I14" s="152"/>
      <c r="J14" s="4" t="s">
        <v>129</v>
      </c>
      <c r="K14" s="1">
        <v>200</v>
      </c>
      <c r="L14" s="84">
        <v>628.04</v>
      </c>
      <c r="M14" s="84">
        <v>628.04</v>
      </c>
      <c r="N14" s="79" t="s">
        <v>350</v>
      </c>
      <c r="O14" s="12" t="s">
        <v>116</v>
      </c>
    </row>
    <row r="15" spans="1:15" ht="35.25" customHeight="1">
      <c r="A15" s="128"/>
      <c r="B15" s="165"/>
      <c r="C15" s="165" t="s">
        <v>14</v>
      </c>
      <c r="D15" s="165" t="s">
        <v>14</v>
      </c>
      <c r="E15" s="165" t="s">
        <v>17</v>
      </c>
      <c r="F15" s="165" t="s">
        <v>18</v>
      </c>
      <c r="G15" s="165" t="s">
        <v>95</v>
      </c>
      <c r="H15" s="165" t="s">
        <v>23</v>
      </c>
      <c r="I15" s="152"/>
      <c r="J15" s="4" t="s">
        <v>130</v>
      </c>
      <c r="K15" s="1">
        <v>100</v>
      </c>
      <c r="L15" s="84">
        <v>314.02999999999997</v>
      </c>
      <c r="M15" s="84">
        <v>314.02999999999997</v>
      </c>
      <c r="N15" s="79" t="s">
        <v>350</v>
      </c>
      <c r="O15" s="12" t="s">
        <v>116</v>
      </c>
    </row>
    <row r="16" spans="1:15" ht="63">
      <c r="A16" s="128"/>
      <c r="B16" s="165"/>
      <c r="C16" s="165" t="s">
        <v>14</v>
      </c>
      <c r="D16" s="165" t="s">
        <v>14</v>
      </c>
      <c r="E16" s="165" t="s">
        <v>17</v>
      </c>
      <c r="F16" s="165" t="s">
        <v>18</v>
      </c>
      <c r="G16" s="165" t="s">
        <v>95</v>
      </c>
      <c r="H16" s="165" t="s">
        <v>23</v>
      </c>
      <c r="I16" s="152"/>
      <c r="J16" s="4" t="s">
        <v>131</v>
      </c>
      <c r="K16" s="1">
        <v>500</v>
      </c>
      <c r="L16" s="84">
        <v>1570.19</v>
      </c>
      <c r="M16" s="84">
        <v>1570.19</v>
      </c>
      <c r="N16" s="79" t="s">
        <v>351</v>
      </c>
      <c r="O16" s="12" t="s">
        <v>116</v>
      </c>
    </row>
    <row r="17" spans="1:15" ht="63">
      <c r="A17" s="128"/>
      <c r="B17" s="165"/>
      <c r="C17" s="165" t="s">
        <v>14</v>
      </c>
      <c r="D17" s="165" t="s">
        <v>14</v>
      </c>
      <c r="E17" s="165" t="s">
        <v>17</v>
      </c>
      <c r="F17" s="165" t="s">
        <v>18</v>
      </c>
      <c r="G17" s="165" t="s">
        <v>95</v>
      </c>
      <c r="H17" s="165" t="s">
        <v>23</v>
      </c>
      <c r="I17" s="152"/>
      <c r="J17" s="4" t="s">
        <v>132</v>
      </c>
      <c r="K17" s="1">
        <v>400</v>
      </c>
      <c r="L17" s="84">
        <v>1310.17</v>
      </c>
      <c r="M17" s="84">
        <v>1310.17</v>
      </c>
      <c r="N17" s="79" t="s">
        <v>300</v>
      </c>
      <c r="O17" s="12" t="s">
        <v>116</v>
      </c>
    </row>
    <row r="18" spans="1:15" ht="31.5">
      <c r="A18" s="128"/>
      <c r="B18" s="165"/>
      <c r="C18" s="165" t="s">
        <v>14</v>
      </c>
      <c r="D18" s="165" t="s">
        <v>14</v>
      </c>
      <c r="E18" s="165" t="s">
        <v>17</v>
      </c>
      <c r="F18" s="165" t="s">
        <v>18</v>
      </c>
      <c r="G18" s="165" t="s">
        <v>95</v>
      </c>
      <c r="H18" s="165" t="s">
        <v>23</v>
      </c>
      <c r="I18" s="152"/>
      <c r="J18" s="4" t="s">
        <v>133</v>
      </c>
      <c r="K18" s="1">
        <v>10000</v>
      </c>
      <c r="L18" s="84">
        <v>31403.73</v>
      </c>
      <c r="M18" s="84">
        <v>31403.73</v>
      </c>
      <c r="N18" s="79" t="s">
        <v>301</v>
      </c>
      <c r="O18" s="12" t="s">
        <v>116</v>
      </c>
    </row>
    <row r="19" spans="1:15" ht="31.5">
      <c r="A19" s="128"/>
      <c r="B19" s="165"/>
      <c r="C19" s="165" t="s">
        <v>14</v>
      </c>
      <c r="D19" s="165" t="s">
        <v>14</v>
      </c>
      <c r="E19" s="165" t="s">
        <v>17</v>
      </c>
      <c r="F19" s="165" t="s">
        <v>18</v>
      </c>
      <c r="G19" s="165" t="s">
        <v>95</v>
      </c>
      <c r="H19" s="165" t="s">
        <v>23</v>
      </c>
      <c r="I19" s="152"/>
      <c r="J19" s="4" t="s">
        <v>134</v>
      </c>
      <c r="K19" s="1">
        <v>7000</v>
      </c>
      <c r="L19" s="84">
        <v>21982.639999999999</v>
      </c>
      <c r="M19" s="84">
        <v>21982.639999999999</v>
      </c>
      <c r="N19" s="79" t="s">
        <v>301</v>
      </c>
      <c r="O19" s="12" t="s">
        <v>116</v>
      </c>
    </row>
    <row r="20" spans="1:15" ht="31.5">
      <c r="A20" s="128"/>
      <c r="B20" s="165"/>
      <c r="C20" s="165" t="s">
        <v>14</v>
      </c>
      <c r="D20" s="165" t="s">
        <v>14</v>
      </c>
      <c r="E20" s="165" t="s">
        <v>17</v>
      </c>
      <c r="F20" s="165" t="s">
        <v>18</v>
      </c>
      <c r="G20" s="165" t="s">
        <v>95</v>
      </c>
      <c r="H20" s="165" t="s">
        <v>23</v>
      </c>
      <c r="I20" s="152"/>
      <c r="J20" s="4" t="s">
        <v>302</v>
      </c>
      <c r="K20" s="1">
        <v>5000</v>
      </c>
      <c r="L20" s="84">
        <v>15701.19</v>
      </c>
      <c r="M20" s="84">
        <v>15701.19</v>
      </c>
      <c r="N20" s="79" t="s">
        <v>301</v>
      </c>
      <c r="O20" s="12" t="s">
        <v>116</v>
      </c>
    </row>
    <row r="21" spans="1:15" ht="49.5" customHeight="1">
      <c r="A21" s="128"/>
      <c r="B21" s="165"/>
      <c r="C21" s="165" t="s">
        <v>14</v>
      </c>
      <c r="D21" s="165" t="s">
        <v>14</v>
      </c>
      <c r="E21" s="165" t="s">
        <v>17</v>
      </c>
      <c r="F21" s="165" t="s">
        <v>18</v>
      </c>
      <c r="G21" s="165" t="s">
        <v>95</v>
      </c>
      <c r="H21" s="165" t="s">
        <v>23</v>
      </c>
      <c r="I21" s="152"/>
      <c r="J21" s="4" t="s">
        <v>135</v>
      </c>
      <c r="K21" s="1">
        <v>10000</v>
      </c>
      <c r="L21" s="84">
        <v>31403.73</v>
      </c>
      <c r="M21" s="84">
        <v>31403.73</v>
      </c>
      <c r="N21" s="79" t="s">
        <v>301</v>
      </c>
      <c r="O21" s="12" t="s">
        <v>116</v>
      </c>
    </row>
    <row r="22" spans="1:15" ht="31.5">
      <c r="A22" s="128"/>
      <c r="B22" s="165"/>
      <c r="C22" s="165" t="s">
        <v>14</v>
      </c>
      <c r="D22" s="165" t="s">
        <v>14</v>
      </c>
      <c r="E22" s="165" t="s">
        <v>17</v>
      </c>
      <c r="F22" s="165" t="s">
        <v>18</v>
      </c>
      <c r="G22" s="165" t="s">
        <v>95</v>
      </c>
      <c r="H22" s="165" t="s">
        <v>23</v>
      </c>
      <c r="I22" s="152"/>
      <c r="J22" s="4" t="s">
        <v>136</v>
      </c>
      <c r="K22" s="1">
        <v>5000</v>
      </c>
      <c r="L22" s="84">
        <v>15701.9</v>
      </c>
      <c r="M22" s="84">
        <v>15701.9</v>
      </c>
      <c r="N22" s="79" t="s">
        <v>301</v>
      </c>
      <c r="O22" s="12" t="s">
        <v>116</v>
      </c>
    </row>
    <row r="23" spans="1:15" ht="165" customHeight="1">
      <c r="A23" s="128"/>
      <c r="B23" s="165"/>
      <c r="C23" s="165" t="s">
        <v>14</v>
      </c>
      <c r="D23" s="165" t="s">
        <v>14</v>
      </c>
      <c r="E23" s="165" t="s">
        <v>17</v>
      </c>
      <c r="F23" s="165" t="s">
        <v>18</v>
      </c>
      <c r="G23" s="165" t="s">
        <v>95</v>
      </c>
      <c r="H23" s="165" t="s">
        <v>23</v>
      </c>
      <c r="I23" s="152"/>
      <c r="J23" s="4" t="s">
        <v>254</v>
      </c>
      <c r="K23" s="153" t="s">
        <v>303</v>
      </c>
      <c r="L23" s="154"/>
      <c r="M23" s="155"/>
      <c r="N23" s="79" t="s">
        <v>304</v>
      </c>
      <c r="O23" s="12" t="s">
        <v>116</v>
      </c>
    </row>
    <row r="24" spans="1:15" ht="63">
      <c r="A24" s="128"/>
      <c r="B24" s="165"/>
      <c r="C24" s="165"/>
      <c r="D24" s="165"/>
      <c r="E24" s="165"/>
      <c r="F24" s="165"/>
      <c r="G24" s="165"/>
      <c r="H24" s="165"/>
      <c r="I24" s="152"/>
      <c r="J24" s="4" t="s">
        <v>255</v>
      </c>
      <c r="K24" s="14">
        <v>3000</v>
      </c>
      <c r="L24" s="14">
        <v>3000</v>
      </c>
      <c r="M24" s="14">
        <v>3000</v>
      </c>
      <c r="N24" s="79" t="s">
        <v>305</v>
      </c>
      <c r="O24" s="12" t="s">
        <v>116</v>
      </c>
    </row>
    <row r="25" spans="1:15" ht="63">
      <c r="A25" s="128"/>
      <c r="B25" s="165"/>
      <c r="C25" s="165"/>
      <c r="D25" s="165"/>
      <c r="E25" s="165"/>
      <c r="F25" s="165"/>
      <c r="G25" s="165"/>
      <c r="H25" s="165"/>
      <c r="I25" s="152"/>
      <c r="J25" s="4" t="s">
        <v>256</v>
      </c>
      <c r="K25" s="14">
        <v>6000</v>
      </c>
      <c r="L25" s="14">
        <v>6000</v>
      </c>
      <c r="M25" s="14">
        <v>6000</v>
      </c>
      <c r="N25" s="79" t="s">
        <v>305</v>
      </c>
      <c r="O25" s="12" t="s">
        <v>116</v>
      </c>
    </row>
    <row r="26" spans="1:15" ht="31.5">
      <c r="A26" s="128"/>
      <c r="B26" s="165"/>
      <c r="C26" s="165" t="s">
        <v>14</v>
      </c>
      <c r="D26" s="165" t="s">
        <v>14</v>
      </c>
      <c r="E26" s="165" t="s">
        <v>17</v>
      </c>
      <c r="F26" s="165" t="s">
        <v>18</v>
      </c>
      <c r="G26" s="165" t="s">
        <v>95</v>
      </c>
      <c r="H26" s="165" t="s">
        <v>23</v>
      </c>
      <c r="I26" s="152"/>
      <c r="J26" s="4" t="s">
        <v>138</v>
      </c>
      <c r="K26" s="2">
        <v>100</v>
      </c>
      <c r="L26" s="6">
        <v>314.04000000000002</v>
      </c>
      <c r="M26" s="6">
        <v>314.04000000000002</v>
      </c>
      <c r="N26" s="79" t="s">
        <v>306</v>
      </c>
      <c r="O26" s="12" t="s">
        <v>116</v>
      </c>
    </row>
    <row r="27" spans="1:15" ht="115.5" customHeight="1">
      <c r="A27" s="128"/>
      <c r="B27" s="165"/>
      <c r="C27" s="165" t="s">
        <v>14</v>
      </c>
      <c r="D27" s="165" t="s">
        <v>14</v>
      </c>
      <c r="E27" s="165" t="s">
        <v>17</v>
      </c>
      <c r="F27" s="165" t="s">
        <v>18</v>
      </c>
      <c r="G27" s="165" t="s">
        <v>95</v>
      </c>
      <c r="H27" s="165" t="s">
        <v>23</v>
      </c>
      <c r="I27" s="152"/>
      <c r="J27" s="4" t="s">
        <v>117</v>
      </c>
      <c r="K27" s="153" t="s">
        <v>307</v>
      </c>
      <c r="L27" s="154"/>
      <c r="M27" s="155"/>
      <c r="N27" s="79" t="s">
        <v>308</v>
      </c>
      <c r="O27" s="12" t="s">
        <v>116</v>
      </c>
    </row>
    <row r="28" spans="1:15" ht="63">
      <c r="A28" s="128"/>
      <c r="B28" s="165"/>
      <c r="C28" s="165" t="s">
        <v>14</v>
      </c>
      <c r="D28" s="165" t="s">
        <v>14</v>
      </c>
      <c r="E28" s="165" t="s">
        <v>17</v>
      </c>
      <c r="F28" s="165" t="s">
        <v>18</v>
      </c>
      <c r="G28" s="165" t="s">
        <v>95</v>
      </c>
      <c r="H28" s="165" t="s">
        <v>23</v>
      </c>
      <c r="I28" s="152"/>
      <c r="J28" s="4" t="s">
        <v>257</v>
      </c>
      <c r="K28" s="1">
        <v>5000</v>
      </c>
      <c r="L28" s="84">
        <v>19698.71</v>
      </c>
      <c r="M28" s="84">
        <v>19698.71</v>
      </c>
      <c r="N28" s="79" t="s">
        <v>309</v>
      </c>
      <c r="O28" s="12" t="s">
        <v>116</v>
      </c>
    </row>
    <row r="29" spans="1:15" ht="63">
      <c r="A29" s="128"/>
      <c r="B29" s="165"/>
      <c r="C29" s="165"/>
      <c r="D29" s="165"/>
      <c r="E29" s="165"/>
      <c r="F29" s="165"/>
      <c r="G29" s="165"/>
      <c r="H29" s="165"/>
      <c r="I29" s="152"/>
      <c r="J29" s="4" t="s">
        <v>258</v>
      </c>
      <c r="K29" s="1">
        <v>2500</v>
      </c>
      <c r="L29" s="84">
        <v>9849.36</v>
      </c>
      <c r="M29" s="84">
        <v>9849.36</v>
      </c>
      <c r="N29" s="79" t="s">
        <v>309</v>
      </c>
      <c r="O29" s="12" t="s">
        <v>116</v>
      </c>
    </row>
    <row r="30" spans="1:15" ht="63">
      <c r="A30" s="128"/>
      <c r="B30" s="165"/>
      <c r="C30" s="165"/>
      <c r="D30" s="165"/>
      <c r="E30" s="165"/>
      <c r="F30" s="165"/>
      <c r="G30" s="165"/>
      <c r="H30" s="165"/>
      <c r="I30" s="152"/>
      <c r="J30" s="4" t="s">
        <v>259</v>
      </c>
      <c r="K30" s="1">
        <v>1000</v>
      </c>
      <c r="L30" s="84">
        <v>3939.72</v>
      </c>
      <c r="M30" s="84">
        <v>3939.72</v>
      </c>
      <c r="N30" s="79" t="s">
        <v>309</v>
      </c>
      <c r="O30" s="12" t="s">
        <v>116</v>
      </c>
    </row>
    <row r="31" spans="1:15" ht="47.25">
      <c r="A31" s="128"/>
      <c r="B31" s="165"/>
      <c r="C31" s="165" t="s">
        <v>14</v>
      </c>
      <c r="D31" s="165" t="s">
        <v>14</v>
      </c>
      <c r="E31" s="165" t="s">
        <v>17</v>
      </c>
      <c r="F31" s="165" t="s">
        <v>18</v>
      </c>
      <c r="G31" s="165" t="s">
        <v>95</v>
      </c>
      <c r="H31" s="165" t="s">
        <v>23</v>
      </c>
      <c r="I31" s="152"/>
      <c r="J31" s="4" t="s">
        <v>310</v>
      </c>
      <c r="K31" s="6">
        <v>90</v>
      </c>
      <c r="L31" s="84">
        <v>231.48</v>
      </c>
      <c r="M31" s="84">
        <v>231.48</v>
      </c>
      <c r="N31" s="7" t="s">
        <v>311</v>
      </c>
      <c r="O31" s="12" t="s">
        <v>116</v>
      </c>
    </row>
    <row r="32" spans="1:15" ht="31.5">
      <c r="A32" s="129"/>
      <c r="B32" s="160"/>
      <c r="C32" s="160" t="s">
        <v>14</v>
      </c>
      <c r="D32" s="160" t="s">
        <v>14</v>
      </c>
      <c r="E32" s="160" t="s">
        <v>17</v>
      </c>
      <c r="F32" s="160" t="s">
        <v>18</v>
      </c>
      <c r="G32" s="160" t="s">
        <v>95</v>
      </c>
      <c r="H32" s="160" t="s">
        <v>23</v>
      </c>
      <c r="I32" s="145"/>
      <c r="J32" s="4" t="s">
        <v>137</v>
      </c>
      <c r="K32" s="1">
        <v>8000</v>
      </c>
      <c r="L32" s="84">
        <v>11948.75</v>
      </c>
      <c r="M32" s="84">
        <v>11948.75</v>
      </c>
      <c r="N32" s="79" t="s">
        <v>312</v>
      </c>
      <c r="O32" s="12" t="s">
        <v>116</v>
      </c>
    </row>
    <row r="33" spans="1:15">
      <c r="A33" s="166" t="s">
        <v>123</v>
      </c>
      <c r="B33" s="167"/>
      <c r="C33" s="167"/>
      <c r="D33" s="167"/>
      <c r="E33" s="167"/>
      <c r="F33" s="167"/>
      <c r="G33" s="167"/>
      <c r="H33" s="167"/>
      <c r="I33" s="167"/>
      <c r="J33" s="167"/>
      <c r="K33" s="167"/>
      <c r="L33" s="167"/>
      <c r="M33" s="167"/>
      <c r="N33" s="167"/>
      <c r="O33" s="168"/>
    </row>
    <row r="34" spans="1:15" ht="94.5">
      <c r="A34" s="80">
        <v>2</v>
      </c>
      <c r="B34" s="16" t="s">
        <v>13</v>
      </c>
      <c r="C34" s="16" t="s">
        <v>14</v>
      </c>
      <c r="D34" s="16" t="s">
        <v>14</v>
      </c>
      <c r="E34" s="16" t="s">
        <v>17</v>
      </c>
      <c r="F34" s="16" t="s">
        <v>18</v>
      </c>
      <c r="G34" s="16" t="s">
        <v>97</v>
      </c>
      <c r="H34" s="16" t="s">
        <v>23</v>
      </c>
      <c r="I34" s="17" t="s">
        <v>96</v>
      </c>
      <c r="J34" s="12" t="s">
        <v>125</v>
      </c>
      <c r="K34" s="1">
        <v>10557</v>
      </c>
      <c r="L34" s="84">
        <v>14145.98</v>
      </c>
      <c r="M34" s="84">
        <v>14145.98</v>
      </c>
      <c r="N34" s="79" t="s">
        <v>159</v>
      </c>
      <c r="O34" s="18" t="s">
        <v>124</v>
      </c>
    </row>
    <row r="35" spans="1:15">
      <c r="A35" s="138" t="s">
        <v>139</v>
      </c>
      <c r="B35" s="139"/>
      <c r="C35" s="139"/>
      <c r="D35" s="139"/>
      <c r="E35" s="139"/>
      <c r="F35" s="139"/>
      <c r="G35" s="139"/>
      <c r="H35" s="139"/>
      <c r="I35" s="139"/>
      <c r="J35" s="139"/>
      <c r="K35" s="139"/>
      <c r="L35" s="139"/>
      <c r="M35" s="139"/>
      <c r="N35" s="139"/>
      <c r="O35" s="140"/>
    </row>
    <row r="36" spans="1:15" ht="37.5" customHeight="1">
      <c r="A36" s="127">
        <v>3</v>
      </c>
      <c r="B36" s="127" t="s">
        <v>13</v>
      </c>
      <c r="C36" s="127" t="s">
        <v>14</v>
      </c>
      <c r="D36" s="127" t="s">
        <v>14</v>
      </c>
      <c r="E36" s="127" t="s">
        <v>17</v>
      </c>
      <c r="F36" s="127" t="s">
        <v>18</v>
      </c>
      <c r="G36" s="127" t="s">
        <v>99</v>
      </c>
      <c r="H36" s="127" t="s">
        <v>23</v>
      </c>
      <c r="I36" s="149" t="s">
        <v>98</v>
      </c>
      <c r="J36" s="19" t="s">
        <v>127</v>
      </c>
      <c r="K36" s="14">
        <v>1000</v>
      </c>
      <c r="L36" s="84">
        <v>1336.15</v>
      </c>
      <c r="M36" s="84">
        <v>1376.23</v>
      </c>
      <c r="N36" s="19" t="s">
        <v>176</v>
      </c>
      <c r="O36" s="79" t="s">
        <v>175</v>
      </c>
    </row>
    <row r="37" spans="1:15" ht="42" customHeight="1">
      <c r="A37" s="128"/>
      <c r="B37" s="128"/>
      <c r="C37" s="128"/>
      <c r="D37" s="128"/>
      <c r="E37" s="128"/>
      <c r="F37" s="128"/>
      <c r="G37" s="128"/>
      <c r="H37" s="128"/>
      <c r="I37" s="151"/>
      <c r="J37" s="4" t="s">
        <v>126</v>
      </c>
      <c r="K37" s="1">
        <v>10000</v>
      </c>
      <c r="L37" s="1">
        <v>10000</v>
      </c>
      <c r="M37" s="14">
        <v>10000</v>
      </c>
      <c r="N37" s="19" t="s">
        <v>179</v>
      </c>
      <c r="O37" s="79" t="s">
        <v>177</v>
      </c>
    </row>
    <row r="38" spans="1:15" ht="31.5">
      <c r="A38" s="129"/>
      <c r="B38" s="129"/>
      <c r="C38" s="129"/>
      <c r="D38" s="129"/>
      <c r="E38" s="129"/>
      <c r="F38" s="129"/>
      <c r="G38" s="129"/>
      <c r="H38" s="129"/>
      <c r="I38" s="150"/>
      <c r="J38" s="4" t="s">
        <v>126</v>
      </c>
      <c r="K38" s="1">
        <v>30000</v>
      </c>
      <c r="L38" s="14">
        <v>30000</v>
      </c>
      <c r="M38" s="14">
        <v>30000</v>
      </c>
      <c r="N38" s="19" t="s">
        <v>180</v>
      </c>
      <c r="O38" s="18" t="s">
        <v>178</v>
      </c>
    </row>
    <row r="39" spans="1:15">
      <c r="A39" s="138" t="s">
        <v>160</v>
      </c>
      <c r="B39" s="139"/>
      <c r="C39" s="139"/>
      <c r="D39" s="139"/>
      <c r="E39" s="139"/>
      <c r="F39" s="139"/>
      <c r="G39" s="139"/>
      <c r="H39" s="139"/>
      <c r="I39" s="139"/>
      <c r="J39" s="139"/>
      <c r="K39" s="139"/>
      <c r="L39" s="139"/>
      <c r="M39" s="139"/>
      <c r="N39" s="139"/>
      <c r="O39" s="140"/>
    </row>
    <row r="40" spans="1:15" ht="90" customHeight="1">
      <c r="A40" s="80">
        <v>4</v>
      </c>
      <c r="B40" s="16" t="s">
        <v>13</v>
      </c>
      <c r="C40" s="16" t="s">
        <v>14</v>
      </c>
      <c r="D40" s="16" t="s">
        <v>14</v>
      </c>
      <c r="E40" s="16" t="s">
        <v>17</v>
      </c>
      <c r="F40" s="16" t="s">
        <v>18</v>
      </c>
      <c r="G40" s="16" t="s">
        <v>100</v>
      </c>
      <c r="H40" s="16" t="s">
        <v>23</v>
      </c>
      <c r="I40" s="4" t="s">
        <v>82</v>
      </c>
      <c r="J40" s="4" t="s">
        <v>101</v>
      </c>
      <c r="K40" s="153" t="s">
        <v>163</v>
      </c>
      <c r="L40" s="154"/>
      <c r="M40" s="155"/>
      <c r="N40" s="79" t="s">
        <v>161</v>
      </c>
      <c r="O40" s="20" t="s">
        <v>162</v>
      </c>
    </row>
    <row r="41" spans="1:15">
      <c r="A41" s="138" t="s">
        <v>119</v>
      </c>
      <c r="B41" s="139"/>
      <c r="C41" s="139"/>
      <c r="D41" s="139"/>
      <c r="E41" s="139"/>
      <c r="F41" s="139"/>
      <c r="G41" s="139"/>
      <c r="H41" s="139"/>
      <c r="I41" s="139"/>
      <c r="J41" s="139"/>
      <c r="K41" s="139"/>
      <c r="L41" s="139"/>
      <c r="M41" s="139"/>
      <c r="N41" s="139"/>
      <c r="O41" s="140"/>
    </row>
    <row r="42" spans="1:15" ht="100.5" customHeight="1">
      <c r="A42" s="127">
        <v>5</v>
      </c>
      <c r="B42" s="159" t="s">
        <v>13</v>
      </c>
      <c r="C42" s="159" t="s">
        <v>14</v>
      </c>
      <c r="D42" s="159" t="s">
        <v>14</v>
      </c>
      <c r="E42" s="159" t="s">
        <v>17</v>
      </c>
      <c r="F42" s="159" t="s">
        <v>18</v>
      </c>
      <c r="G42" s="16" t="s">
        <v>21</v>
      </c>
      <c r="H42" s="16" t="s">
        <v>15</v>
      </c>
      <c r="I42" s="4" t="s">
        <v>16</v>
      </c>
      <c r="J42" s="4" t="s">
        <v>207</v>
      </c>
      <c r="K42" s="162" t="s">
        <v>206</v>
      </c>
      <c r="L42" s="163"/>
      <c r="M42" s="164"/>
      <c r="N42" s="144" t="s">
        <v>209</v>
      </c>
      <c r="O42" s="144" t="s">
        <v>208</v>
      </c>
    </row>
    <row r="43" spans="1:15" ht="105" customHeight="1">
      <c r="A43" s="129"/>
      <c r="B43" s="160"/>
      <c r="C43" s="160"/>
      <c r="D43" s="160"/>
      <c r="E43" s="160"/>
      <c r="F43" s="160"/>
      <c r="G43" s="16" t="s">
        <v>19</v>
      </c>
      <c r="H43" s="16" t="s">
        <v>15</v>
      </c>
      <c r="I43" s="4" t="s">
        <v>20</v>
      </c>
      <c r="J43" s="4" t="s">
        <v>207</v>
      </c>
      <c r="K43" s="162" t="s">
        <v>206</v>
      </c>
      <c r="L43" s="163"/>
      <c r="M43" s="164"/>
      <c r="N43" s="145"/>
      <c r="O43" s="145"/>
    </row>
    <row r="44" spans="1:15">
      <c r="A44" s="138" t="s">
        <v>27</v>
      </c>
      <c r="B44" s="139"/>
      <c r="C44" s="139"/>
      <c r="D44" s="139"/>
      <c r="E44" s="139"/>
      <c r="F44" s="139"/>
      <c r="G44" s="139"/>
      <c r="H44" s="139"/>
      <c r="I44" s="139"/>
      <c r="J44" s="139"/>
      <c r="K44" s="139"/>
      <c r="L44" s="139"/>
      <c r="M44" s="139"/>
      <c r="N44" s="139"/>
      <c r="O44" s="140"/>
    </row>
    <row r="45" spans="1:15" ht="36.75" customHeight="1">
      <c r="A45" s="127">
        <v>6</v>
      </c>
      <c r="B45" s="127" t="s">
        <v>13</v>
      </c>
      <c r="C45" s="127" t="s">
        <v>14</v>
      </c>
      <c r="D45" s="127" t="s">
        <v>14</v>
      </c>
      <c r="E45" s="127" t="s">
        <v>17</v>
      </c>
      <c r="F45" s="127" t="s">
        <v>18</v>
      </c>
      <c r="G45" s="127" t="s">
        <v>24</v>
      </c>
      <c r="H45" s="127" t="s">
        <v>23</v>
      </c>
      <c r="I45" s="149" t="s">
        <v>22</v>
      </c>
      <c r="J45" s="4" t="s">
        <v>26</v>
      </c>
      <c r="K45" s="1">
        <v>4000</v>
      </c>
      <c r="L45" s="14">
        <v>5946.47</v>
      </c>
      <c r="M45" s="14">
        <v>6172.44</v>
      </c>
      <c r="N45" s="144" t="s">
        <v>164</v>
      </c>
      <c r="O45" s="141" t="s">
        <v>25</v>
      </c>
    </row>
    <row r="46" spans="1:15" ht="36.75" customHeight="1">
      <c r="A46" s="128"/>
      <c r="B46" s="128"/>
      <c r="C46" s="128"/>
      <c r="D46" s="128"/>
      <c r="E46" s="128"/>
      <c r="F46" s="128"/>
      <c r="G46" s="128"/>
      <c r="H46" s="128"/>
      <c r="I46" s="151"/>
      <c r="J46" s="21" t="s">
        <v>232</v>
      </c>
      <c r="K46" s="1">
        <f>4000*1.2</f>
        <v>4800</v>
      </c>
      <c r="L46" s="14">
        <v>7135.76</v>
      </c>
      <c r="M46" s="14">
        <v>7406.92</v>
      </c>
      <c r="N46" s="152"/>
      <c r="O46" s="142"/>
    </row>
    <row r="47" spans="1:15" ht="36.75" customHeight="1">
      <c r="A47" s="129"/>
      <c r="B47" s="129"/>
      <c r="C47" s="129"/>
      <c r="D47" s="129"/>
      <c r="E47" s="129"/>
      <c r="F47" s="129"/>
      <c r="G47" s="129"/>
      <c r="H47" s="129"/>
      <c r="I47" s="150"/>
      <c r="J47" s="21" t="s">
        <v>233</v>
      </c>
      <c r="K47" s="1">
        <f>4000*1.4</f>
        <v>5600</v>
      </c>
      <c r="L47" s="14">
        <v>8325.06</v>
      </c>
      <c r="M47" s="14">
        <f>M45*1.4</f>
        <v>8641.4159999999993</v>
      </c>
      <c r="N47" s="145"/>
      <c r="O47" s="143"/>
    </row>
    <row r="48" spans="1:15">
      <c r="A48" s="138" t="s">
        <v>146</v>
      </c>
      <c r="B48" s="139"/>
      <c r="C48" s="139"/>
      <c r="D48" s="139"/>
      <c r="E48" s="139"/>
      <c r="F48" s="139"/>
      <c r="G48" s="139"/>
      <c r="H48" s="139"/>
      <c r="I48" s="139"/>
      <c r="J48" s="139"/>
      <c r="K48" s="139"/>
      <c r="L48" s="139"/>
      <c r="M48" s="139"/>
      <c r="N48" s="139"/>
      <c r="O48" s="140"/>
    </row>
    <row r="49" spans="1:15" ht="72.75" customHeight="1">
      <c r="A49" s="127">
        <v>7</v>
      </c>
      <c r="B49" s="127" t="s">
        <v>13</v>
      </c>
      <c r="C49" s="127" t="s">
        <v>14</v>
      </c>
      <c r="D49" s="127" t="s">
        <v>14</v>
      </c>
      <c r="E49" s="127" t="s">
        <v>17</v>
      </c>
      <c r="F49" s="127" t="s">
        <v>18</v>
      </c>
      <c r="G49" s="127" t="s">
        <v>34</v>
      </c>
      <c r="H49" s="127" t="s">
        <v>23</v>
      </c>
      <c r="I49" s="149" t="s">
        <v>35</v>
      </c>
      <c r="J49" s="4" t="s">
        <v>31</v>
      </c>
      <c r="K49" s="2">
        <v>384</v>
      </c>
      <c r="L49" s="2">
        <v>384</v>
      </c>
      <c r="M49" s="6">
        <v>398.6</v>
      </c>
      <c r="N49" s="79" t="s">
        <v>148</v>
      </c>
      <c r="O49" s="12" t="s">
        <v>33</v>
      </c>
    </row>
    <row r="50" spans="1:15" ht="67.5" customHeight="1">
      <c r="A50" s="129"/>
      <c r="B50" s="129"/>
      <c r="C50" s="129"/>
      <c r="D50" s="129"/>
      <c r="E50" s="129"/>
      <c r="F50" s="129"/>
      <c r="G50" s="129"/>
      <c r="H50" s="129"/>
      <c r="I50" s="150"/>
      <c r="J50" s="4" t="s">
        <v>32</v>
      </c>
      <c r="K50" s="2">
        <v>300</v>
      </c>
      <c r="L50" s="106" t="s">
        <v>352</v>
      </c>
      <c r="M50" s="73">
        <v>856</v>
      </c>
      <c r="N50" s="79" t="s">
        <v>149</v>
      </c>
      <c r="O50" s="12" t="s">
        <v>33</v>
      </c>
    </row>
    <row r="51" spans="1:15" ht="69" customHeight="1">
      <c r="A51" s="23">
        <v>8</v>
      </c>
      <c r="B51" s="17" t="s">
        <v>13</v>
      </c>
      <c r="C51" s="17" t="s">
        <v>14</v>
      </c>
      <c r="D51" s="17" t="s">
        <v>14</v>
      </c>
      <c r="E51" s="17" t="s">
        <v>17</v>
      </c>
      <c r="F51" s="17" t="s">
        <v>18</v>
      </c>
      <c r="G51" s="24" t="s">
        <v>37</v>
      </c>
      <c r="H51" s="17" t="s">
        <v>23</v>
      </c>
      <c r="I51" s="17" t="s">
        <v>36</v>
      </c>
      <c r="J51" s="4" t="s">
        <v>32</v>
      </c>
      <c r="K51" s="2">
        <v>300</v>
      </c>
      <c r="L51" s="106" t="s">
        <v>352</v>
      </c>
      <c r="M51" s="73">
        <v>856</v>
      </c>
      <c r="N51" s="79" t="s">
        <v>147</v>
      </c>
      <c r="O51" s="12" t="s">
        <v>38</v>
      </c>
    </row>
    <row r="52" spans="1:15" ht="72.75" customHeight="1">
      <c r="A52" s="127">
        <v>9</v>
      </c>
      <c r="B52" s="127" t="s">
        <v>13</v>
      </c>
      <c r="C52" s="127" t="s">
        <v>14</v>
      </c>
      <c r="D52" s="127" t="s">
        <v>14</v>
      </c>
      <c r="E52" s="127" t="s">
        <v>17</v>
      </c>
      <c r="F52" s="127" t="s">
        <v>18</v>
      </c>
      <c r="G52" s="127" t="s">
        <v>40</v>
      </c>
      <c r="H52" s="127" t="s">
        <v>23</v>
      </c>
      <c r="I52" s="144" t="s">
        <v>39</v>
      </c>
      <c r="J52" s="4" t="s">
        <v>31</v>
      </c>
      <c r="K52" s="2">
        <v>384</v>
      </c>
      <c r="L52" s="2">
        <v>384</v>
      </c>
      <c r="M52" s="6">
        <v>398.6</v>
      </c>
      <c r="N52" s="79" t="s">
        <v>150</v>
      </c>
      <c r="O52" s="20" t="s">
        <v>41</v>
      </c>
    </row>
    <row r="53" spans="1:15" ht="78.75">
      <c r="A53" s="129"/>
      <c r="B53" s="129" t="s">
        <v>13</v>
      </c>
      <c r="C53" s="129" t="s">
        <v>14</v>
      </c>
      <c r="D53" s="129" t="s">
        <v>14</v>
      </c>
      <c r="E53" s="129" t="s">
        <v>17</v>
      </c>
      <c r="F53" s="129" t="s">
        <v>18</v>
      </c>
      <c r="G53" s="129" t="s">
        <v>40</v>
      </c>
      <c r="H53" s="129" t="s">
        <v>23</v>
      </c>
      <c r="I53" s="145"/>
      <c r="J53" s="4" t="s">
        <v>32</v>
      </c>
      <c r="K53" s="2">
        <v>300</v>
      </c>
      <c r="L53" s="106" t="s">
        <v>352</v>
      </c>
      <c r="M53" s="73">
        <v>856</v>
      </c>
      <c r="N53" s="79" t="s">
        <v>151</v>
      </c>
      <c r="O53" s="20" t="s">
        <v>41</v>
      </c>
    </row>
    <row r="54" spans="1:15">
      <c r="A54" s="138" t="s">
        <v>48</v>
      </c>
      <c r="B54" s="139"/>
      <c r="C54" s="139"/>
      <c r="D54" s="139"/>
      <c r="E54" s="139"/>
      <c r="F54" s="139"/>
      <c r="G54" s="139"/>
      <c r="H54" s="139"/>
      <c r="I54" s="139"/>
      <c r="J54" s="139"/>
      <c r="K54" s="139"/>
      <c r="L54" s="139"/>
      <c r="M54" s="139"/>
      <c r="N54" s="139"/>
      <c r="O54" s="140"/>
    </row>
    <row r="55" spans="1:15" ht="279.75" customHeight="1">
      <c r="A55" s="127">
        <v>10</v>
      </c>
      <c r="B55" s="127" t="s">
        <v>13</v>
      </c>
      <c r="C55" s="127" t="s">
        <v>14</v>
      </c>
      <c r="D55" s="127" t="s">
        <v>14</v>
      </c>
      <c r="E55" s="127" t="s">
        <v>17</v>
      </c>
      <c r="F55" s="127" t="s">
        <v>18</v>
      </c>
      <c r="G55" s="127" t="s">
        <v>49</v>
      </c>
      <c r="H55" s="127" t="s">
        <v>50</v>
      </c>
      <c r="I55" s="149" t="s">
        <v>45</v>
      </c>
      <c r="J55" s="4" t="s">
        <v>46</v>
      </c>
      <c r="K55" s="1">
        <v>100000</v>
      </c>
      <c r="L55" s="1">
        <v>100000</v>
      </c>
      <c r="M55" s="14">
        <v>100000</v>
      </c>
      <c r="N55" s="4" t="s">
        <v>158</v>
      </c>
      <c r="O55" s="25" t="s">
        <v>211</v>
      </c>
    </row>
    <row r="56" spans="1:15" ht="162.75" customHeight="1">
      <c r="A56" s="128"/>
      <c r="B56" s="128"/>
      <c r="C56" s="128"/>
      <c r="D56" s="128"/>
      <c r="E56" s="128"/>
      <c r="F56" s="128"/>
      <c r="G56" s="128"/>
      <c r="H56" s="128"/>
      <c r="I56" s="151"/>
      <c r="J56" s="4" t="s">
        <v>47</v>
      </c>
      <c r="K56" s="1">
        <v>50000</v>
      </c>
      <c r="L56" s="1">
        <v>50000</v>
      </c>
      <c r="M56" s="14">
        <v>50000</v>
      </c>
      <c r="N56" s="4" t="s">
        <v>165</v>
      </c>
      <c r="O56" s="25" t="s">
        <v>210</v>
      </c>
    </row>
    <row r="57" spans="1:15" ht="63">
      <c r="A57" s="128"/>
      <c r="B57" s="128"/>
      <c r="C57" s="128"/>
      <c r="D57" s="128"/>
      <c r="E57" s="128"/>
      <c r="F57" s="128"/>
      <c r="G57" s="128"/>
      <c r="H57" s="128"/>
      <c r="I57" s="151"/>
      <c r="J57" s="17" t="s">
        <v>245</v>
      </c>
      <c r="K57" s="1">
        <v>100000</v>
      </c>
      <c r="L57" s="1">
        <v>100000</v>
      </c>
      <c r="M57" s="14">
        <v>100000</v>
      </c>
      <c r="N57" s="4" t="s">
        <v>166</v>
      </c>
      <c r="O57" s="20" t="s">
        <v>186</v>
      </c>
    </row>
    <row r="58" spans="1:15" ht="63">
      <c r="A58" s="128"/>
      <c r="B58" s="128"/>
      <c r="C58" s="128"/>
      <c r="D58" s="128"/>
      <c r="E58" s="128"/>
      <c r="F58" s="128"/>
      <c r="G58" s="128"/>
      <c r="H58" s="128"/>
      <c r="I58" s="151"/>
      <c r="J58" s="17" t="s">
        <v>246</v>
      </c>
      <c r="K58" s="1">
        <v>70000</v>
      </c>
      <c r="L58" s="1">
        <v>70000</v>
      </c>
      <c r="M58" s="14">
        <v>70000</v>
      </c>
      <c r="N58" s="4" t="s">
        <v>167</v>
      </c>
      <c r="O58" s="20" t="s">
        <v>186</v>
      </c>
    </row>
    <row r="59" spans="1:15" ht="63">
      <c r="A59" s="129"/>
      <c r="B59" s="129"/>
      <c r="C59" s="129"/>
      <c r="D59" s="129"/>
      <c r="E59" s="129"/>
      <c r="F59" s="129"/>
      <c r="G59" s="129"/>
      <c r="H59" s="129"/>
      <c r="I59" s="150"/>
      <c r="J59" s="17" t="s">
        <v>247</v>
      </c>
      <c r="K59" s="1">
        <v>50000</v>
      </c>
      <c r="L59" s="1">
        <v>50000</v>
      </c>
      <c r="M59" s="14">
        <v>50000</v>
      </c>
      <c r="N59" s="4" t="s">
        <v>168</v>
      </c>
      <c r="O59" s="20" t="s">
        <v>186</v>
      </c>
    </row>
    <row r="60" spans="1:15" ht="25.5" customHeight="1">
      <c r="A60" s="138" t="s">
        <v>362</v>
      </c>
      <c r="B60" s="139"/>
      <c r="C60" s="139"/>
      <c r="D60" s="139"/>
      <c r="E60" s="139"/>
      <c r="F60" s="139"/>
      <c r="G60" s="139"/>
      <c r="H60" s="139"/>
      <c r="I60" s="139"/>
      <c r="J60" s="139"/>
      <c r="K60" s="139"/>
      <c r="L60" s="139"/>
      <c r="M60" s="139"/>
      <c r="N60" s="139"/>
      <c r="O60" s="140"/>
    </row>
    <row r="61" spans="1:15" ht="81.75" customHeight="1">
      <c r="A61" s="80">
        <v>11</v>
      </c>
      <c r="B61" s="16" t="s">
        <v>13</v>
      </c>
      <c r="C61" s="16" t="s">
        <v>14</v>
      </c>
      <c r="D61" s="16" t="s">
        <v>14</v>
      </c>
      <c r="E61" s="16" t="s">
        <v>17</v>
      </c>
      <c r="F61" s="16" t="s">
        <v>18</v>
      </c>
      <c r="G61" s="16" t="s">
        <v>68</v>
      </c>
      <c r="H61" s="16" t="s">
        <v>23</v>
      </c>
      <c r="I61" s="4" t="s">
        <v>67</v>
      </c>
      <c r="J61" s="4" t="s">
        <v>182</v>
      </c>
      <c r="K61" s="1">
        <v>625</v>
      </c>
      <c r="L61" s="1">
        <v>625</v>
      </c>
      <c r="M61" s="14">
        <v>648.75</v>
      </c>
      <c r="N61" s="12" t="s">
        <v>181</v>
      </c>
      <c r="O61" s="12" t="s">
        <v>69</v>
      </c>
    </row>
    <row r="62" spans="1:15" ht="22.5" customHeight="1">
      <c r="A62" s="166" t="s">
        <v>104</v>
      </c>
      <c r="B62" s="167"/>
      <c r="C62" s="167"/>
      <c r="D62" s="167"/>
      <c r="E62" s="167"/>
      <c r="F62" s="167"/>
      <c r="G62" s="167"/>
      <c r="H62" s="167"/>
      <c r="I62" s="167"/>
      <c r="J62" s="167"/>
      <c r="K62" s="167"/>
      <c r="L62" s="167"/>
      <c r="M62" s="167"/>
      <c r="N62" s="167"/>
      <c r="O62" s="168"/>
    </row>
    <row r="63" spans="1:15" ht="69.75" customHeight="1">
      <c r="A63" s="127">
        <v>12</v>
      </c>
      <c r="B63" s="159" t="s">
        <v>13</v>
      </c>
      <c r="C63" s="159" t="s">
        <v>14</v>
      </c>
      <c r="D63" s="159" t="s">
        <v>14</v>
      </c>
      <c r="E63" s="159" t="s">
        <v>17</v>
      </c>
      <c r="F63" s="159" t="s">
        <v>18</v>
      </c>
      <c r="G63" s="159" t="s">
        <v>70</v>
      </c>
      <c r="H63" s="159" t="s">
        <v>23</v>
      </c>
      <c r="I63" s="144" t="s">
        <v>71</v>
      </c>
      <c r="J63" s="4" t="s">
        <v>105</v>
      </c>
      <c r="K63" s="1">
        <v>500</v>
      </c>
      <c r="L63" s="1">
        <v>1351</v>
      </c>
      <c r="M63" s="14">
        <v>1402.34</v>
      </c>
      <c r="N63" s="144" t="s">
        <v>185</v>
      </c>
      <c r="O63" s="12" t="s">
        <v>183</v>
      </c>
    </row>
    <row r="64" spans="1:15" ht="69" customHeight="1">
      <c r="A64" s="129"/>
      <c r="B64" s="160"/>
      <c r="C64" s="160"/>
      <c r="D64" s="160"/>
      <c r="E64" s="160"/>
      <c r="F64" s="160"/>
      <c r="G64" s="160"/>
      <c r="H64" s="160"/>
      <c r="I64" s="145"/>
      <c r="J64" s="4" t="s">
        <v>106</v>
      </c>
      <c r="K64" s="1">
        <v>3000</v>
      </c>
      <c r="L64" s="1">
        <v>3000</v>
      </c>
      <c r="M64" s="14">
        <v>3114</v>
      </c>
      <c r="N64" s="145"/>
      <c r="O64" s="12" t="s">
        <v>184</v>
      </c>
    </row>
    <row r="65" spans="1:15">
      <c r="A65" s="138" t="s">
        <v>120</v>
      </c>
      <c r="B65" s="139"/>
      <c r="C65" s="139"/>
      <c r="D65" s="139"/>
      <c r="E65" s="139"/>
      <c r="F65" s="139"/>
      <c r="G65" s="139"/>
      <c r="H65" s="139"/>
      <c r="I65" s="139"/>
      <c r="J65" s="139"/>
      <c r="K65" s="139"/>
      <c r="L65" s="139"/>
      <c r="M65" s="139"/>
      <c r="N65" s="139"/>
      <c r="O65" s="140"/>
    </row>
    <row r="66" spans="1:15" ht="78.75">
      <c r="A66" s="161">
        <v>13</v>
      </c>
      <c r="B66" s="161" t="s">
        <v>13</v>
      </c>
      <c r="C66" s="161" t="s">
        <v>14</v>
      </c>
      <c r="D66" s="161" t="s">
        <v>14</v>
      </c>
      <c r="E66" s="161" t="s">
        <v>17</v>
      </c>
      <c r="F66" s="161" t="s">
        <v>18</v>
      </c>
      <c r="G66" s="161" t="s">
        <v>76</v>
      </c>
      <c r="H66" s="17" t="s">
        <v>15</v>
      </c>
      <c r="I66" s="4" t="s">
        <v>72</v>
      </c>
      <c r="J66" s="4" t="s">
        <v>189</v>
      </c>
      <c r="K66" s="1">
        <v>800</v>
      </c>
      <c r="L66" s="1">
        <v>800</v>
      </c>
      <c r="M66" s="14">
        <v>830.4</v>
      </c>
      <c r="N66" s="26" t="s">
        <v>190</v>
      </c>
      <c r="O66" s="20" t="s">
        <v>75</v>
      </c>
    </row>
    <row r="67" spans="1:15" ht="78.75">
      <c r="A67" s="161"/>
      <c r="B67" s="161"/>
      <c r="C67" s="161"/>
      <c r="D67" s="161"/>
      <c r="E67" s="161"/>
      <c r="F67" s="161"/>
      <c r="G67" s="161"/>
      <c r="H67" s="17" t="s">
        <v>15</v>
      </c>
      <c r="I67" s="4" t="s">
        <v>72</v>
      </c>
      <c r="J67" s="4" t="s">
        <v>192</v>
      </c>
      <c r="K67" s="1">
        <v>450</v>
      </c>
      <c r="L67" s="1">
        <v>450</v>
      </c>
      <c r="M67" s="14">
        <v>467.1</v>
      </c>
      <c r="N67" s="26" t="s">
        <v>190</v>
      </c>
      <c r="O67" s="20" t="s">
        <v>75</v>
      </c>
    </row>
    <row r="68" spans="1:15" ht="78.75">
      <c r="A68" s="161"/>
      <c r="B68" s="161"/>
      <c r="C68" s="161"/>
      <c r="D68" s="161"/>
      <c r="E68" s="161"/>
      <c r="F68" s="161"/>
      <c r="G68" s="161"/>
      <c r="H68" s="17" t="s">
        <v>15</v>
      </c>
      <c r="I68" s="4" t="s">
        <v>72</v>
      </c>
      <c r="J68" s="4" t="s">
        <v>193</v>
      </c>
      <c r="K68" s="1">
        <v>450</v>
      </c>
      <c r="L68" s="1">
        <v>450</v>
      </c>
      <c r="M68" s="14">
        <v>467.1</v>
      </c>
      <c r="N68" s="26" t="s">
        <v>190</v>
      </c>
      <c r="O68" s="20" t="s">
        <v>75</v>
      </c>
    </row>
    <row r="69" spans="1:15" ht="94.5">
      <c r="A69" s="161"/>
      <c r="B69" s="161"/>
      <c r="C69" s="161"/>
      <c r="D69" s="161"/>
      <c r="E69" s="161"/>
      <c r="F69" s="161"/>
      <c r="G69" s="161"/>
      <c r="H69" s="17" t="s">
        <v>15</v>
      </c>
      <c r="I69" s="4" t="s">
        <v>72</v>
      </c>
      <c r="J69" s="4" t="s">
        <v>73</v>
      </c>
      <c r="K69" s="1">
        <v>700</v>
      </c>
      <c r="L69" s="1">
        <v>700</v>
      </c>
      <c r="M69" s="14">
        <v>726.6</v>
      </c>
      <c r="N69" s="26" t="s">
        <v>194</v>
      </c>
      <c r="O69" s="12" t="s">
        <v>75</v>
      </c>
    </row>
    <row r="70" spans="1:15" ht="63">
      <c r="A70" s="161"/>
      <c r="B70" s="161"/>
      <c r="C70" s="161"/>
      <c r="D70" s="161"/>
      <c r="E70" s="161"/>
      <c r="F70" s="161"/>
      <c r="G70" s="161"/>
      <c r="H70" s="17" t="s">
        <v>23</v>
      </c>
      <c r="I70" s="4" t="s">
        <v>72</v>
      </c>
      <c r="J70" s="4" t="s">
        <v>74</v>
      </c>
      <c r="K70" s="1">
        <v>2000</v>
      </c>
      <c r="L70" s="1">
        <v>2000</v>
      </c>
      <c r="M70" s="14">
        <v>2076</v>
      </c>
      <c r="N70" s="26" t="s">
        <v>191</v>
      </c>
      <c r="O70" s="12" t="s">
        <v>122</v>
      </c>
    </row>
    <row r="71" spans="1:15" ht="28.5" customHeight="1">
      <c r="A71" s="138" t="s">
        <v>212</v>
      </c>
      <c r="B71" s="139"/>
      <c r="C71" s="139"/>
      <c r="D71" s="139"/>
      <c r="E71" s="139"/>
      <c r="F71" s="139"/>
      <c r="G71" s="139"/>
      <c r="H71" s="139"/>
      <c r="I71" s="139"/>
      <c r="J71" s="139"/>
      <c r="K71" s="139"/>
      <c r="L71" s="139"/>
      <c r="M71" s="139"/>
      <c r="N71" s="139"/>
      <c r="O71" s="140"/>
    </row>
    <row r="72" spans="1:15" ht="397.5" customHeight="1">
      <c r="A72" s="127">
        <v>14</v>
      </c>
      <c r="B72" s="127" t="s">
        <v>13</v>
      </c>
      <c r="C72" s="127" t="s">
        <v>14</v>
      </c>
      <c r="D72" s="127" t="s">
        <v>14</v>
      </c>
      <c r="E72" s="127" t="s">
        <v>28</v>
      </c>
      <c r="F72" s="127" t="s">
        <v>18</v>
      </c>
      <c r="G72" s="127" t="s">
        <v>29</v>
      </c>
      <c r="H72" s="127" t="s">
        <v>23</v>
      </c>
      <c r="I72" s="149" t="s">
        <v>30</v>
      </c>
      <c r="J72" s="35" t="s">
        <v>215</v>
      </c>
      <c r="K72" s="27">
        <v>15000</v>
      </c>
      <c r="L72" s="27">
        <v>15000</v>
      </c>
      <c r="M72" s="85">
        <v>15000</v>
      </c>
      <c r="N72" s="144" t="s">
        <v>214</v>
      </c>
      <c r="O72" s="74" t="s">
        <v>217</v>
      </c>
    </row>
    <row r="73" spans="1:15" ht="401.25" customHeight="1">
      <c r="A73" s="128"/>
      <c r="B73" s="128"/>
      <c r="C73" s="128"/>
      <c r="D73" s="128"/>
      <c r="E73" s="128"/>
      <c r="F73" s="128"/>
      <c r="G73" s="128"/>
      <c r="H73" s="128"/>
      <c r="I73" s="151"/>
      <c r="J73" s="37"/>
      <c r="K73" s="38"/>
      <c r="L73" s="39"/>
      <c r="M73" s="83"/>
      <c r="N73" s="152"/>
      <c r="O73" s="75" t="s">
        <v>216</v>
      </c>
    </row>
    <row r="74" spans="1:15" ht="84.75" customHeight="1">
      <c r="A74" s="128"/>
      <c r="B74" s="128"/>
      <c r="C74" s="128"/>
      <c r="D74" s="128"/>
      <c r="E74" s="128"/>
      <c r="F74" s="128"/>
      <c r="G74" s="128"/>
      <c r="H74" s="128"/>
      <c r="I74" s="151"/>
      <c r="J74" s="4" t="s">
        <v>219</v>
      </c>
      <c r="K74" s="1">
        <v>5000</v>
      </c>
      <c r="L74" s="1">
        <v>5000</v>
      </c>
      <c r="M74" s="14">
        <v>5000</v>
      </c>
      <c r="N74" s="152"/>
      <c r="O74" s="12" t="s">
        <v>218</v>
      </c>
    </row>
    <row r="75" spans="1:15" ht="149.25" customHeight="1">
      <c r="A75" s="129"/>
      <c r="B75" s="129"/>
      <c r="C75" s="129"/>
      <c r="D75" s="129"/>
      <c r="E75" s="129"/>
      <c r="F75" s="129"/>
      <c r="G75" s="129"/>
      <c r="H75" s="129"/>
      <c r="I75" s="150"/>
      <c r="J75" s="4" t="s">
        <v>220</v>
      </c>
      <c r="K75" s="1">
        <v>5000</v>
      </c>
      <c r="L75" s="1">
        <v>5000</v>
      </c>
      <c r="M75" s="14">
        <v>5000</v>
      </c>
      <c r="N75" s="145"/>
      <c r="O75" s="12" t="s">
        <v>221</v>
      </c>
    </row>
    <row r="76" spans="1:15">
      <c r="A76" s="138" t="s">
        <v>239</v>
      </c>
      <c r="B76" s="139"/>
      <c r="C76" s="139"/>
      <c r="D76" s="139"/>
      <c r="E76" s="139"/>
      <c r="F76" s="139"/>
      <c r="G76" s="139"/>
      <c r="H76" s="139"/>
      <c r="I76" s="139"/>
      <c r="J76" s="139"/>
      <c r="K76" s="139"/>
      <c r="L76" s="139"/>
      <c r="M76" s="139"/>
      <c r="N76" s="139"/>
      <c r="O76" s="140"/>
    </row>
    <row r="77" spans="1:15">
      <c r="A77" s="127">
        <v>15</v>
      </c>
      <c r="B77" s="127" t="s">
        <v>13</v>
      </c>
      <c r="C77" s="127" t="s">
        <v>79</v>
      </c>
      <c r="D77" s="127" t="s">
        <v>14</v>
      </c>
      <c r="E77" s="127" t="s">
        <v>17</v>
      </c>
      <c r="F77" s="127" t="s">
        <v>18</v>
      </c>
      <c r="G77" s="127" t="s">
        <v>83</v>
      </c>
      <c r="H77" s="127" t="s">
        <v>23</v>
      </c>
      <c r="I77" s="149" t="s">
        <v>81</v>
      </c>
      <c r="J77" s="17" t="s">
        <v>264</v>
      </c>
      <c r="K77" s="13">
        <v>14000</v>
      </c>
      <c r="L77" s="13">
        <v>27680.97</v>
      </c>
      <c r="M77" s="84">
        <v>28732.85</v>
      </c>
      <c r="N77" s="130" t="s">
        <v>263</v>
      </c>
      <c r="O77" s="144" t="s">
        <v>260</v>
      </c>
    </row>
    <row r="78" spans="1:15" ht="31.5">
      <c r="A78" s="128"/>
      <c r="B78" s="128" t="s">
        <v>13</v>
      </c>
      <c r="C78" s="128" t="s">
        <v>79</v>
      </c>
      <c r="D78" s="128" t="s">
        <v>14</v>
      </c>
      <c r="E78" s="128" t="s">
        <v>17</v>
      </c>
      <c r="F78" s="128" t="s">
        <v>18</v>
      </c>
      <c r="G78" s="128" t="s">
        <v>83</v>
      </c>
      <c r="H78" s="128" t="s">
        <v>23</v>
      </c>
      <c r="I78" s="151" t="s">
        <v>81</v>
      </c>
      <c r="J78" s="21" t="s">
        <v>232</v>
      </c>
      <c r="K78" s="13">
        <f>K77*1.2</f>
        <v>16800</v>
      </c>
      <c r="L78" s="84">
        <f>L77*1.2</f>
        <v>33217.163999999997</v>
      </c>
      <c r="M78" s="84">
        <f>M77*1.2</f>
        <v>34479.42</v>
      </c>
      <c r="N78" s="156"/>
      <c r="O78" s="152"/>
    </row>
    <row r="79" spans="1:15" ht="31.5">
      <c r="A79" s="128"/>
      <c r="B79" s="128" t="s">
        <v>13</v>
      </c>
      <c r="C79" s="128" t="s">
        <v>79</v>
      </c>
      <c r="D79" s="128" t="s">
        <v>14</v>
      </c>
      <c r="E79" s="128" t="s">
        <v>17</v>
      </c>
      <c r="F79" s="128" t="s">
        <v>18</v>
      </c>
      <c r="G79" s="128" t="s">
        <v>83</v>
      </c>
      <c r="H79" s="128" t="s">
        <v>23</v>
      </c>
      <c r="I79" s="151" t="s">
        <v>81</v>
      </c>
      <c r="J79" s="21" t="s">
        <v>233</v>
      </c>
      <c r="K79" s="13">
        <f>K77*1.4</f>
        <v>19600</v>
      </c>
      <c r="L79" s="84">
        <f>L77*1.4</f>
        <v>38753.358</v>
      </c>
      <c r="M79" s="84">
        <f>M77*1.4</f>
        <v>40225.99</v>
      </c>
      <c r="N79" s="156"/>
      <c r="O79" s="145"/>
    </row>
    <row r="80" spans="1:15">
      <c r="A80" s="128"/>
      <c r="B80" s="128" t="s">
        <v>13</v>
      </c>
      <c r="C80" s="128" t="s">
        <v>79</v>
      </c>
      <c r="D80" s="128" t="s">
        <v>14</v>
      </c>
      <c r="E80" s="128" t="s">
        <v>17</v>
      </c>
      <c r="F80" s="128" t="s">
        <v>18</v>
      </c>
      <c r="G80" s="128" t="s">
        <v>83</v>
      </c>
      <c r="H80" s="128" t="s">
        <v>23</v>
      </c>
      <c r="I80" s="151" t="s">
        <v>81</v>
      </c>
      <c r="J80" s="17" t="s">
        <v>107</v>
      </c>
      <c r="K80" s="13">
        <v>6000</v>
      </c>
      <c r="L80" s="13">
        <v>11863.27</v>
      </c>
      <c r="M80" s="84">
        <v>12314.07</v>
      </c>
      <c r="N80" s="157" t="s">
        <v>261</v>
      </c>
      <c r="O80" s="144" t="s">
        <v>262</v>
      </c>
    </row>
    <row r="81" spans="1:15" ht="31.5">
      <c r="A81" s="128"/>
      <c r="B81" s="128" t="s">
        <v>13</v>
      </c>
      <c r="C81" s="128" t="s">
        <v>79</v>
      </c>
      <c r="D81" s="128" t="s">
        <v>14</v>
      </c>
      <c r="E81" s="128" t="s">
        <v>17</v>
      </c>
      <c r="F81" s="128" t="s">
        <v>18</v>
      </c>
      <c r="G81" s="128" t="s">
        <v>83</v>
      </c>
      <c r="H81" s="128" t="s">
        <v>23</v>
      </c>
      <c r="I81" s="151" t="s">
        <v>81</v>
      </c>
      <c r="J81" s="21" t="s">
        <v>232</v>
      </c>
      <c r="K81" s="13">
        <f>K80*1.2</f>
        <v>7200</v>
      </c>
      <c r="L81" s="13">
        <f>L80*1.2</f>
        <v>14235.924000000001</v>
      </c>
      <c r="M81" s="13">
        <f>M80*1.2</f>
        <v>14776.883999999998</v>
      </c>
      <c r="N81" s="158"/>
      <c r="O81" s="152"/>
    </row>
    <row r="82" spans="1:15" ht="31.5">
      <c r="A82" s="129"/>
      <c r="B82" s="129" t="s">
        <v>13</v>
      </c>
      <c r="C82" s="129" t="s">
        <v>79</v>
      </c>
      <c r="D82" s="129" t="s">
        <v>14</v>
      </c>
      <c r="E82" s="129" t="s">
        <v>17</v>
      </c>
      <c r="F82" s="129" t="s">
        <v>18</v>
      </c>
      <c r="G82" s="129" t="s">
        <v>83</v>
      </c>
      <c r="H82" s="129" t="s">
        <v>23</v>
      </c>
      <c r="I82" s="150" t="s">
        <v>81</v>
      </c>
      <c r="J82" s="21" t="s">
        <v>233</v>
      </c>
      <c r="K82" s="13">
        <f>K80*1.4</f>
        <v>8400</v>
      </c>
      <c r="L82" s="13">
        <f>L80*1.4</f>
        <v>16608.578000000001</v>
      </c>
      <c r="M82" s="13">
        <f>M80*1.4</f>
        <v>17239.697999999997</v>
      </c>
      <c r="N82" s="158"/>
      <c r="O82" s="145"/>
    </row>
    <row r="83" spans="1:15" ht="65.25" customHeight="1">
      <c r="A83" s="127">
        <v>16</v>
      </c>
      <c r="B83" s="127" t="s">
        <v>13</v>
      </c>
      <c r="C83" s="127" t="s">
        <v>79</v>
      </c>
      <c r="D83" s="127" t="s">
        <v>14</v>
      </c>
      <c r="E83" s="127" t="s">
        <v>17</v>
      </c>
      <c r="F83" s="127" t="s">
        <v>18</v>
      </c>
      <c r="G83" s="127" t="s">
        <v>84</v>
      </c>
      <c r="H83" s="127" t="s">
        <v>23</v>
      </c>
      <c r="I83" s="149" t="s">
        <v>110</v>
      </c>
      <c r="J83" s="17" t="s">
        <v>111</v>
      </c>
      <c r="K83" s="27">
        <v>300</v>
      </c>
      <c r="L83" s="1">
        <v>3058.97298</v>
      </c>
      <c r="M83" s="84">
        <v>3175.19</v>
      </c>
      <c r="N83" s="130" t="s">
        <v>265</v>
      </c>
      <c r="O83" s="141" t="s">
        <v>114</v>
      </c>
    </row>
    <row r="84" spans="1:15" ht="62.25" customHeight="1">
      <c r="A84" s="128"/>
      <c r="B84" s="128" t="s">
        <v>13</v>
      </c>
      <c r="C84" s="128" t="s">
        <v>79</v>
      </c>
      <c r="D84" s="128" t="s">
        <v>14</v>
      </c>
      <c r="E84" s="128" t="s">
        <v>17</v>
      </c>
      <c r="F84" s="128" t="s">
        <v>18</v>
      </c>
      <c r="G84" s="128" t="s">
        <v>84</v>
      </c>
      <c r="H84" s="128" t="s">
        <v>23</v>
      </c>
      <c r="I84" s="151" t="s">
        <v>110</v>
      </c>
      <c r="J84" s="21" t="s">
        <v>232</v>
      </c>
      <c r="K84" s="1">
        <f>K83*1.2</f>
        <v>360</v>
      </c>
      <c r="L84" s="84">
        <f>L83*1.2</f>
        <v>3670.7675759999997</v>
      </c>
      <c r="M84" s="84">
        <f>M83*1.2</f>
        <v>3810.2280000000001</v>
      </c>
      <c r="N84" s="156"/>
      <c r="O84" s="142"/>
    </row>
    <row r="85" spans="1:15" ht="83.25" customHeight="1">
      <c r="A85" s="128"/>
      <c r="B85" s="128" t="s">
        <v>13</v>
      </c>
      <c r="C85" s="128" t="s">
        <v>79</v>
      </c>
      <c r="D85" s="128" t="s">
        <v>14</v>
      </c>
      <c r="E85" s="128" t="s">
        <v>17</v>
      </c>
      <c r="F85" s="128" t="s">
        <v>18</v>
      </c>
      <c r="G85" s="128" t="s">
        <v>84</v>
      </c>
      <c r="H85" s="128" t="s">
        <v>23</v>
      </c>
      <c r="I85" s="151" t="s">
        <v>110</v>
      </c>
      <c r="J85" s="21" t="s">
        <v>233</v>
      </c>
      <c r="K85" s="1">
        <f>K83*1.4</f>
        <v>420</v>
      </c>
      <c r="L85" s="84">
        <f>L83*1.4</f>
        <v>4282.5621719999999</v>
      </c>
      <c r="M85" s="84">
        <f>M83*1.4</f>
        <v>4445.2659999999996</v>
      </c>
      <c r="N85" s="175"/>
      <c r="O85" s="143"/>
    </row>
    <row r="86" spans="1:15" ht="73.5" customHeight="1">
      <c r="A86" s="128"/>
      <c r="B86" s="128" t="s">
        <v>13</v>
      </c>
      <c r="C86" s="128" t="s">
        <v>79</v>
      </c>
      <c r="D86" s="128" t="s">
        <v>14</v>
      </c>
      <c r="E86" s="128" t="s">
        <v>17</v>
      </c>
      <c r="F86" s="128" t="s">
        <v>18</v>
      </c>
      <c r="G86" s="128" t="s">
        <v>84</v>
      </c>
      <c r="H86" s="128" t="s">
        <v>23</v>
      </c>
      <c r="I86" s="151" t="s">
        <v>110</v>
      </c>
      <c r="J86" s="17" t="s">
        <v>112</v>
      </c>
      <c r="K86" s="31">
        <v>300</v>
      </c>
      <c r="L86" s="31">
        <v>655.49</v>
      </c>
      <c r="M86" s="86">
        <v>680.39862000000005</v>
      </c>
      <c r="N86" s="130" t="s">
        <v>164</v>
      </c>
      <c r="O86" s="141" t="s">
        <v>114</v>
      </c>
    </row>
    <row r="87" spans="1:15" ht="69" customHeight="1">
      <c r="A87" s="128"/>
      <c r="B87" s="128" t="s">
        <v>13</v>
      </c>
      <c r="C87" s="128" t="s">
        <v>79</v>
      </c>
      <c r="D87" s="128" t="s">
        <v>14</v>
      </c>
      <c r="E87" s="128" t="s">
        <v>17</v>
      </c>
      <c r="F87" s="128" t="s">
        <v>18</v>
      </c>
      <c r="G87" s="128" t="s">
        <v>84</v>
      </c>
      <c r="H87" s="128" t="s">
        <v>23</v>
      </c>
      <c r="I87" s="151" t="s">
        <v>110</v>
      </c>
      <c r="J87" s="21" t="s">
        <v>232</v>
      </c>
      <c r="K87" s="1">
        <f>K86*1.2</f>
        <v>360</v>
      </c>
      <c r="L87" s="1">
        <f>L86*1.2</f>
        <v>786.58799999999997</v>
      </c>
      <c r="M87" s="1">
        <f>M86*1.2</f>
        <v>816.47834399999999</v>
      </c>
      <c r="N87" s="156"/>
      <c r="O87" s="142"/>
    </row>
    <row r="88" spans="1:15" ht="66" customHeight="1">
      <c r="A88" s="128"/>
      <c r="B88" s="128" t="s">
        <v>13</v>
      </c>
      <c r="C88" s="128" t="s">
        <v>79</v>
      </c>
      <c r="D88" s="128" t="s">
        <v>14</v>
      </c>
      <c r="E88" s="128" t="s">
        <v>17</v>
      </c>
      <c r="F88" s="128" t="s">
        <v>18</v>
      </c>
      <c r="G88" s="128" t="s">
        <v>84</v>
      </c>
      <c r="H88" s="128" t="s">
        <v>23</v>
      </c>
      <c r="I88" s="151" t="s">
        <v>110</v>
      </c>
      <c r="J88" s="21" t="s">
        <v>233</v>
      </c>
      <c r="K88" s="1">
        <f>K86*1.4</f>
        <v>420</v>
      </c>
      <c r="L88" s="1">
        <f>L86*1.5</f>
        <v>983.23500000000001</v>
      </c>
      <c r="M88" s="1">
        <f>M86*1.5</f>
        <v>1020.5979300000001</v>
      </c>
      <c r="N88" s="175"/>
      <c r="O88" s="143"/>
    </row>
    <row r="89" spans="1:15" ht="31.5">
      <c r="A89" s="128"/>
      <c r="B89" s="128" t="s">
        <v>13</v>
      </c>
      <c r="C89" s="128" t="s">
        <v>79</v>
      </c>
      <c r="D89" s="128" t="s">
        <v>14</v>
      </c>
      <c r="E89" s="128" t="s">
        <v>17</v>
      </c>
      <c r="F89" s="128" t="s">
        <v>18</v>
      </c>
      <c r="G89" s="128" t="s">
        <v>84</v>
      </c>
      <c r="H89" s="128" t="s">
        <v>23</v>
      </c>
      <c r="I89" s="151" t="s">
        <v>110</v>
      </c>
      <c r="J89" s="17" t="s">
        <v>113</v>
      </c>
      <c r="K89" s="1">
        <v>8000</v>
      </c>
      <c r="L89" s="1">
        <v>17479.73</v>
      </c>
      <c r="M89" s="14">
        <v>18143.96</v>
      </c>
      <c r="N89" s="130" t="s">
        <v>266</v>
      </c>
      <c r="O89" s="144" t="s">
        <v>115</v>
      </c>
    </row>
    <row r="90" spans="1:15" ht="31.5">
      <c r="A90" s="128"/>
      <c r="B90" s="128" t="s">
        <v>13</v>
      </c>
      <c r="C90" s="128" t="s">
        <v>79</v>
      </c>
      <c r="D90" s="128" t="s">
        <v>14</v>
      </c>
      <c r="E90" s="128" t="s">
        <v>17</v>
      </c>
      <c r="F90" s="128" t="s">
        <v>18</v>
      </c>
      <c r="G90" s="128" t="s">
        <v>84</v>
      </c>
      <c r="H90" s="128" t="s">
        <v>23</v>
      </c>
      <c r="I90" s="151" t="s">
        <v>110</v>
      </c>
      <c r="J90" s="21" t="s">
        <v>232</v>
      </c>
      <c r="K90" s="1">
        <f>K89*1.2</f>
        <v>9600</v>
      </c>
      <c r="L90" s="1">
        <f>L89*1.2</f>
        <v>20975.675999999999</v>
      </c>
      <c r="M90" s="1">
        <f>M89*1.2</f>
        <v>21772.751999999997</v>
      </c>
      <c r="N90" s="156"/>
      <c r="O90" s="152"/>
    </row>
    <row r="91" spans="1:15" ht="31.5">
      <c r="A91" s="128"/>
      <c r="B91" s="128" t="s">
        <v>13</v>
      </c>
      <c r="C91" s="128" t="s">
        <v>79</v>
      </c>
      <c r="D91" s="128" t="s">
        <v>14</v>
      </c>
      <c r="E91" s="128" t="s">
        <v>17</v>
      </c>
      <c r="F91" s="128" t="s">
        <v>18</v>
      </c>
      <c r="G91" s="128" t="s">
        <v>84</v>
      </c>
      <c r="H91" s="128" t="s">
        <v>23</v>
      </c>
      <c r="I91" s="151" t="s">
        <v>110</v>
      </c>
      <c r="J91" s="21" t="s">
        <v>233</v>
      </c>
      <c r="K91" s="1">
        <f>K89*1.4</f>
        <v>11200</v>
      </c>
      <c r="L91" s="1">
        <f>L89*1.4</f>
        <v>24471.621999999999</v>
      </c>
      <c r="M91" s="1">
        <f>M89*1.4</f>
        <v>25401.543999999998</v>
      </c>
      <c r="N91" s="175"/>
      <c r="O91" s="145"/>
    </row>
    <row r="92" spans="1:15" ht="134.25" customHeight="1">
      <c r="A92" s="128"/>
      <c r="B92" s="128" t="s">
        <v>13</v>
      </c>
      <c r="C92" s="128" t="s">
        <v>79</v>
      </c>
      <c r="D92" s="128" t="s">
        <v>14</v>
      </c>
      <c r="E92" s="128" t="s">
        <v>17</v>
      </c>
      <c r="F92" s="128" t="s">
        <v>18</v>
      </c>
      <c r="G92" s="128" t="s">
        <v>84</v>
      </c>
      <c r="H92" s="128" t="s">
        <v>23</v>
      </c>
      <c r="I92" s="151" t="s">
        <v>110</v>
      </c>
      <c r="J92" s="4" t="s">
        <v>238</v>
      </c>
      <c r="K92" s="12" t="s">
        <v>274</v>
      </c>
      <c r="L92" s="12" t="s">
        <v>363</v>
      </c>
      <c r="M92" s="91" t="s">
        <v>366</v>
      </c>
      <c r="N92" s="130" t="s">
        <v>267</v>
      </c>
      <c r="O92" s="144" t="s">
        <v>273</v>
      </c>
    </row>
    <row r="93" spans="1:15" ht="132" customHeight="1">
      <c r="A93" s="128"/>
      <c r="B93" s="128" t="s">
        <v>13</v>
      </c>
      <c r="C93" s="128" t="s">
        <v>79</v>
      </c>
      <c r="D93" s="128" t="s">
        <v>14</v>
      </c>
      <c r="E93" s="128" t="s">
        <v>17</v>
      </c>
      <c r="F93" s="128" t="s">
        <v>18</v>
      </c>
      <c r="G93" s="128" t="s">
        <v>84</v>
      </c>
      <c r="H93" s="128" t="s">
        <v>23</v>
      </c>
      <c r="I93" s="151" t="s">
        <v>110</v>
      </c>
      <c r="J93" s="21" t="s">
        <v>232</v>
      </c>
      <c r="K93" s="12" t="s">
        <v>276</v>
      </c>
      <c r="L93" s="12" t="s">
        <v>364</v>
      </c>
      <c r="M93" s="91" t="s">
        <v>367</v>
      </c>
      <c r="N93" s="156"/>
      <c r="O93" s="152"/>
    </row>
    <row r="94" spans="1:15" ht="138" customHeight="1">
      <c r="A94" s="129"/>
      <c r="B94" s="129" t="s">
        <v>13</v>
      </c>
      <c r="C94" s="129" t="s">
        <v>79</v>
      </c>
      <c r="D94" s="129" t="s">
        <v>14</v>
      </c>
      <c r="E94" s="129" t="s">
        <v>17</v>
      </c>
      <c r="F94" s="129" t="s">
        <v>18</v>
      </c>
      <c r="G94" s="129" t="s">
        <v>84</v>
      </c>
      <c r="H94" s="129" t="s">
        <v>23</v>
      </c>
      <c r="I94" s="150" t="s">
        <v>110</v>
      </c>
      <c r="J94" s="21" t="s">
        <v>233</v>
      </c>
      <c r="K94" s="12" t="s">
        <v>277</v>
      </c>
      <c r="L94" s="12" t="s">
        <v>365</v>
      </c>
      <c r="M94" s="91" t="s">
        <v>368</v>
      </c>
      <c r="N94" s="175"/>
      <c r="O94" s="145"/>
    </row>
    <row r="95" spans="1:15" ht="315">
      <c r="A95" s="41">
        <v>17</v>
      </c>
      <c r="B95" s="42">
        <v>10</v>
      </c>
      <c r="C95" s="42" t="s">
        <v>79</v>
      </c>
      <c r="D95" s="42" t="s">
        <v>248</v>
      </c>
      <c r="E95" s="42" t="s">
        <v>17</v>
      </c>
      <c r="F95" s="42" t="s">
        <v>18</v>
      </c>
      <c r="G95" s="42" t="s">
        <v>249</v>
      </c>
      <c r="H95" s="42" t="s">
        <v>23</v>
      </c>
      <c r="I95" s="43" t="s">
        <v>250</v>
      </c>
      <c r="J95" s="43" t="s">
        <v>251</v>
      </c>
      <c r="K95" s="44" t="s">
        <v>270</v>
      </c>
      <c r="L95" s="133"/>
      <c r="M95" s="134"/>
      <c r="N95" s="18" t="s">
        <v>272</v>
      </c>
      <c r="O95" s="18" t="s">
        <v>271</v>
      </c>
    </row>
    <row r="96" spans="1:15">
      <c r="A96" s="138" t="s">
        <v>317</v>
      </c>
      <c r="B96" s="139"/>
      <c r="C96" s="139"/>
      <c r="D96" s="139"/>
      <c r="E96" s="139"/>
      <c r="F96" s="139"/>
      <c r="G96" s="139"/>
      <c r="H96" s="139"/>
      <c r="I96" s="139"/>
      <c r="J96" s="139"/>
      <c r="K96" s="139"/>
      <c r="L96" s="139"/>
      <c r="M96" s="139"/>
      <c r="N96" s="139"/>
      <c r="O96" s="140"/>
    </row>
    <row r="97" spans="1:18" ht="15.75" customHeight="1">
      <c r="A97" s="100">
        <v>18</v>
      </c>
      <c r="B97" s="45" t="s">
        <v>13</v>
      </c>
      <c r="C97" s="45" t="s">
        <v>79</v>
      </c>
      <c r="D97" s="45" t="s">
        <v>14</v>
      </c>
      <c r="E97" s="45" t="s">
        <v>17</v>
      </c>
      <c r="F97" s="45" t="s">
        <v>18</v>
      </c>
      <c r="G97" s="45" t="s">
        <v>86</v>
      </c>
      <c r="H97" s="45" t="s">
        <v>23</v>
      </c>
      <c r="I97" s="45" t="s">
        <v>85</v>
      </c>
      <c r="J97" s="17" t="s">
        <v>107</v>
      </c>
      <c r="K97" s="92"/>
      <c r="L97" s="93"/>
      <c r="M97" s="94"/>
      <c r="N97" s="130" t="s">
        <v>318</v>
      </c>
      <c r="O97" s="130" t="s">
        <v>87</v>
      </c>
    </row>
    <row r="98" spans="1:18" ht="31.5">
      <c r="A98" s="48"/>
      <c r="B98" s="48"/>
      <c r="C98" s="48"/>
      <c r="D98" s="48"/>
      <c r="E98" s="48"/>
      <c r="F98" s="48"/>
      <c r="G98" s="48"/>
      <c r="H98" s="48"/>
      <c r="I98" s="48"/>
      <c r="J98" s="72" t="s">
        <v>281</v>
      </c>
      <c r="K98" s="92">
        <v>139.19999999999999</v>
      </c>
      <c r="L98" s="92">
        <v>139.19999999999999</v>
      </c>
      <c r="M98" s="50">
        <v>144.49</v>
      </c>
      <c r="N98" s="131"/>
      <c r="O98" s="131"/>
    </row>
    <row r="99" spans="1:18">
      <c r="A99" s="48"/>
      <c r="B99" s="48"/>
      <c r="C99" s="48"/>
      <c r="D99" s="48"/>
      <c r="E99" s="48"/>
      <c r="F99" s="48"/>
      <c r="G99" s="48"/>
      <c r="H99" s="48"/>
      <c r="I99" s="48"/>
      <c r="J99" s="72" t="s">
        <v>325</v>
      </c>
      <c r="K99" s="92">
        <v>162.39999999999998</v>
      </c>
      <c r="L99" s="92">
        <v>162.39999999999998</v>
      </c>
      <c r="M99" s="50">
        <v>168.57</v>
      </c>
      <c r="N99" s="132"/>
      <c r="O99" s="131"/>
    </row>
    <row r="100" spans="1:18" ht="75" customHeight="1">
      <c r="A100" s="48"/>
      <c r="B100" s="48"/>
      <c r="C100" s="48"/>
      <c r="D100" s="48"/>
      <c r="E100" s="48"/>
      <c r="F100" s="48"/>
      <c r="G100" s="48"/>
      <c r="H100" s="48"/>
      <c r="I100" s="48"/>
      <c r="J100" s="17" t="s">
        <v>235</v>
      </c>
      <c r="K100" s="92"/>
      <c r="L100" s="93"/>
      <c r="M100" s="95"/>
      <c r="N100" s="130" t="s">
        <v>319</v>
      </c>
      <c r="O100" s="131"/>
    </row>
    <row r="101" spans="1:18" ht="31.5">
      <c r="A101" s="48"/>
      <c r="B101" s="48"/>
      <c r="C101" s="48"/>
      <c r="D101" s="48"/>
      <c r="E101" s="48"/>
      <c r="F101" s="48"/>
      <c r="G101" s="48"/>
      <c r="H101" s="48"/>
      <c r="I101" s="48"/>
      <c r="J101" s="72" t="s">
        <v>281</v>
      </c>
      <c r="K101" s="92">
        <v>278.39999999999998</v>
      </c>
      <c r="L101" s="92">
        <v>278.39999999999998</v>
      </c>
      <c r="M101" s="50">
        <v>288.98</v>
      </c>
      <c r="N101" s="131"/>
      <c r="O101" s="131"/>
    </row>
    <row r="102" spans="1:18">
      <c r="A102" s="48"/>
      <c r="B102" s="48"/>
      <c r="C102" s="48"/>
      <c r="D102" s="48"/>
      <c r="E102" s="48"/>
      <c r="F102" s="48"/>
      <c r="G102" s="48"/>
      <c r="H102" s="48"/>
      <c r="I102" s="48"/>
      <c r="J102" s="72" t="s">
        <v>325</v>
      </c>
      <c r="K102" s="92">
        <v>324.79999999999995</v>
      </c>
      <c r="L102" s="92">
        <v>324.79999999999995</v>
      </c>
      <c r="M102" s="50">
        <v>337.14</v>
      </c>
      <c r="N102" s="132"/>
      <c r="O102" s="131"/>
    </row>
    <row r="103" spans="1:18" ht="94.5">
      <c r="A103" s="48"/>
      <c r="B103" s="48"/>
      <c r="C103" s="48"/>
      <c r="D103" s="48"/>
      <c r="E103" s="48"/>
      <c r="F103" s="48"/>
      <c r="G103" s="48"/>
      <c r="H103" s="48"/>
      <c r="I103" s="48"/>
      <c r="J103" s="49" t="s">
        <v>234</v>
      </c>
      <c r="K103" s="92"/>
      <c r="L103" s="92"/>
      <c r="M103" s="96"/>
      <c r="N103" s="130" t="s">
        <v>320</v>
      </c>
      <c r="O103" s="131"/>
    </row>
    <row r="104" spans="1:18" ht="31.5">
      <c r="A104" s="48"/>
      <c r="B104" s="48"/>
      <c r="C104" s="48"/>
      <c r="D104" s="48"/>
      <c r="E104" s="48"/>
      <c r="F104" s="48"/>
      <c r="G104" s="48"/>
      <c r="H104" s="48"/>
      <c r="I104" s="48"/>
      <c r="J104" s="72" t="s">
        <v>281</v>
      </c>
      <c r="K104" s="92">
        <v>208.8</v>
      </c>
      <c r="L104" s="92">
        <v>208.8</v>
      </c>
      <c r="M104" s="50">
        <v>216.73</v>
      </c>
      <c r="N104" s="131"/>
      <c r="O104" s="131"/>
    </row>
    <row r="105" spans="1:18">
      <c r="A105" s="48"/>
      <c r="B105" s="48"/>
      <c r="C105" s="48"/>
      <c r="D105" s="48"/>
      <c r="E105" s="48"/>
      <c r="F105" s="48"/>
      <c r="G105" s="48"/>
      <c r="H105" s="48"/>
      <c r="I105" s="48"/>
      <c r="J105" s="72" t="s">
        <v>325</v>
      </c>
      <c r="K105" s="92">
        <v>243.6</v>
      </c>
      <c r="L105" s="92">
        <v>243.6</v>
      </c>
      <c r="M105" s="50">
        <v>252.86</v>
      </c>
      <c r="N105" s="132"/>
      <c r="O105" s="132"/>
    </row>
    <row r="106" spans="1:18" ht="47.25">
      <c r="A106" s="48"/>
      <c r="B106" s="48"/>
      <c r="C106" s="48"/>
      <c r="D106" s="48"/>
      <c r="E106" s="48"/>
      <c r="F106" s="48"/>
      <c r="G106" s="48"/>
      <c r="H106" s="48"/>
      <c r="I106" s="48"/>
      <c r="J106" s="17" t="s">
        <v>108</v>
      </c>
      <c r="K106" s="92"/>
      <c r="L106" s="92"/>
      <c r="M106" s="96"/>
      <c r="N106" s="130" t="s">
        <v>228</v>
      </c>
      <c r="O106" s="130" t="s">
        <v>231</v>
      </c>
    </row>
    <row r="107" spans="1:18" ht="31.5">
      <c r="A107" s="48"/>
      <c r="B107" s="48"/>
      <c r="C107" s="48"/>
      <c r="D107" s="48"/>
      <c r="E107" s="48"/>
      <c r="F107" s="48"/>
      <c r="G107" s="48"/>
      <c r="H107" s="48"/>
      <c r="I107" s="48"/>
      <c r="J107" s="72" t="s">
        <v>281</v>
      </c>
      <c r="K107" s="92">
        <v>350.4</v>
      </c>
      <c r="L107" s="92">
        <v>350.4</v>
      </c>
      <c r="M107" s="50">
        <v>363.72</v>
      </c>
      <c r="N107" s="131"/>
      <c r="O107" s="131"/>
    </row>
    <row r="108" spans="1:18">
      <c r="A108" s="48"/>
      <c r="B108" s="48"/>
      <c r="C108" s="48"/>
      <c r="D108" s="48"/>
      <c r="E108" s="48"/>
      <c r="F108" s="48"/>
      <c r="G108" s="48"/>
      <c r="H108" s="48"/>
      <c r="I108" s="48"/>
      <c r="J108" s="72" t="s">
        <v>325</v>
      </c>
      <c r="K108" s="92">
        <v>408.79999999999995</v>
      </c>
      <c r="L108" s="92">
        <v>408.79999999999995</v>
      </c>
      <c r="M108" s="50">
        <v>424.33</v>
      </c>
      <c r="N108" s="132"/>
      <c r="O108" s="132"/>
    </row>
    <row r="109" spans="1:18" ht="47.25">
      <c r="A109" s="48"/>
      <c r="B109" s="48"/>
      <c r="C109" s="48"/>
      <c r="D109" s="48"/>
      <c r="E109" s="48"/>
      <c r="F109" s="48"/>
      <c r="G109" s="48"/>
      <c r="H109" s="48"/>
      <c r="I109" s="48"/>
      <c r="J109" s="50" t="s">
        <v>109</v>
      </c>
      <c r="K109" s="4"/>
      <c r="L109" s="4"/>
      <c r="M109" s="88"/>
      <c r="N109" s="130" t="s">
        <v>321</v>
      </c>
      <c r="O109" s="130" t="s">
        <v>229</v>
      </c>
    </row>
    <row r="110" spans="1:18" ht="40.5" customHeight="1">
      <c r="A110" s="48"/>
      <c r="B110" s="48"/>
      <c r="C110" s="48"/>
      <c r="D110" s="48"/>
      <c r="E110" s="48"/>
      <c r="F110" s="48"/>
      <c r="G110" s="48"/>
      <c r="H110" s="48"/>
      <c r="I110" s="48"/>
      <c r="J110" s="72" t="s">
        <v>281</v>
      </c>
      <c r="K110" s="4">
        <v>139.19999999999999</v>
      </c>
      <c r="L110" s="4">
        <v>139.19999999999999</v>
      </c>
      <c r="M110" s="19">
        <v>144.49</v>
      </c>
      <c r="N110" s="131"/>
      <c r="O110" s="131"/>
    </row>
    <row r="111" spans="1:18" ht="40.5" customHeight="1">
      <c r="A111" s="48"/>
      <c r="B111" s="51"/>
      <c r="C111" s="51"/>
      <c r="D111" s="51"/>
      <c r="E111" s="51"/>
      <c r="F111" s="51"/>
      <c r="G111" s="51"/>
      <c r="H111" s="51"/>
      <c r="I111" s="51"/>
      <c r="J111" s="72" t="s">
        <v>325</v>
      </c>
      <c r="K111" s="4">
        <v>162.39999999999998</v>
      </c>
      <c r="L111" s="4">
        <v>162.39999999999998</v>
      </c>
      <c r="M111" s="19">
        <v>168.57</v>
      </c>
      <c r="N111" s="132"/>
      <c r="O111" s="132"/>
    </row>
    <row r="112" spans="1:18" ht="212.25" customHeight="1">
      <c r="A112" s="104">
        <v>19</v>
      </c>
      <c r="B112" s="16" t="s">
        <v>13</v>
      </c>
      <c r="C112" s="16" t="s">
        <v>79</v>
      </c>
      <c r="D112" s="16" t="s">
        <v>14</v>
      </c>
      <c r="E112" s="16" t="s">
        <v>17</v>
      </c>
      <c r="F112" s="16" t="s">
        <v>18</v>
      </c>
      <c r="G112" s="16" t="s">
        <v>91</v>
      </c>
      <c r="H112" s="16" t="s">
        <v>23</v>
      </c>
      <c r="I112" s="4" t="s">
        <v>88</v>
      </c>
      <c r="J112" s="4" t="s">
        <v>89</v>
      </c>
      <c r="K112" s="78">
        <v>2000</v>
      </c>
      <c r="L112" s="78">
        <v>2000</v>
      </c>
      <c r="M112" s="87">
        <v>2076</v>
      </c>
      <c r="N112" s="79" t="s">
        <v>322</v>
      </c>
      <c r="O112" s="20" t="s">
        <v>227</v>
      </c>
      <c r="R112" s="53"/>
    </row>
    <row r="113" spans="1:18" ht="114" customHeight="1">
      <c r="A113" s="104">
        <v>20</v>
      </c>
      <c r="B113" s="16" t="s">
        <v>13</v>
      </c>
      <c r="C113" s="16" t="s">
        <v>14</v>
      </c>
      <c r="D113" s="16" t="s">
        <v>14</v>
      </c>
      <c r="E113" s="16" t="s">
        <v>17</v>
      </c>
      <c r="F113" s="16" t="s">
        <v>18</v>
      </c>
      <c r="G113" s="16" t="s">
        <v>43</v>
      </c>
      <c r="H113" s="16" t="s">
        <v>23</v>
      </c>
      <c r="I113" s="49" t="s">
        <v>324</v>
      </c>
      <c r="J113" s="4" t="s">
        <v>31</v>
      </c>
      <c r="K113" s="2">
        <v>213</v>
      </c>
      <c r="L113" s="2">
        <v>213</v>
      </c>
      <c r="M113" s="6">
        <v>221.09</v>
      </c>
      <c r="N113" s="12" t="s">
        <v>326</v>
      </c>
      <c r="O113" s="12" t="s">
        <v>44</v>
      </c>
      <c r="R113" s="53"/>
    </row>
    <row r="114" spans="1:18" ht="110.25" customHeight="1">
      <c r="A114" s="101">
        <v>21</v>
      </c>
      <c r="B114" s="127" t="s">
        <v>13</v>
      </c>
      <c r="C114" s="127">
        <v>4</v>
      </c>
      <c r="D114" s="127" t="s">
        <v>14</v>
      </c>
      <c r="E114" s="127" t="s">
        <v>17</v>
      </c>
      <c r="F114" s="127" t="s">
        <v>18</v>
      </c>
      <c r="G114" s="127" t="s">
        <v>52</v>
      </c>
      <c r="H114" s="127" t="s">
        <v>23</v>
      </c>
      <c r="I114" s="149" t="s">
        <v>51</v>
      </c>
      <c r="J114" s="17" t="s">
        <v>53</v>
      </c>
      <c r="K114" s="153" t="s">
        <v>328</v>
      </c>
      <c r="L114" s="154"/>
      <c r="M114" s="155"/>
      <c r="N114" s="26" t="s">
        <v>329</v>
      </c>
      <c r="O114" s="12" t="s">
        <v>156</v>
      </c>
      <c r="R114" s="53"/>
    </row>
    <row r="115" spans="1:18" ht="99" customHeight="1">
      <c r="A115" s="48"/>
      <c r="B115" s="128"/>
      <c r="C115" s="128"/>
      <c r="D115" s="128"/>
      <c r="E115" s="128"/>
      <c r="F115" s="128"/>
      <c r="G115" s="128"/>
      <c r="H115" s="128"/>
      <c r="I115" s="151"/>
      <c r="J115" s="17" t="s">
        <v>54</v>
      </c>
      <c r="K115" s="27">
        <v>5000</v>
      </c>
      <c r="L115" s="14">
        <v>10000</v>
      </c>
      <c r="M115" s="14">
        <v>10380</v>
      </c>
      <c r="N115" s="28" t="s">
        <v>340</v>
      </c>
      <c r="O115" s="12" t="s">
        <v>156</v>
      </c>
      <c r="R115" s="53"/>
    </row>
    <row r="116" spans="1:18" ht="123.75" customHeight="1">
      <c r="A116" s="48"/>
      <c r="B116" s="128"/>
      <c r="C116" s="128"/>
      <c r="D116" s="128"/>
      <c r="E116" s="128"/>
      <c r="F116" s="128"/>
      <c r="G116" s="128"/>
      <c r="H116" s="128"/>
      <c r="I116" s="151"/>
      <c r="J116" s="17" t="s">
        <v>55</v>
      </c>
      <c r="K116" s="1">
        <v>30000</v>
      </c>
      <c r="L116" s="1">
        <v>30000</v>
      </c>
      <c r="M116" s="14">
        <v>31140</v>
      </c>
      <c r="N116" s="26" t="s">
        <v>335</v>
      </c>
      <c r="O116" s="12" t="s">
        <v>171</v>
      </c>
      <c r="R116" s="53"/>
    </row>
    <row r="117" spans="1:18" ht="57.75" customHeight="1">
      <c r="A117" s="48"/>
      <c r="B117" s="128"/>
      <c r="C117" s="128"/>
      <c r="D117" s="128"/>
      <c r="E117" s="128"/>
      <c r="F117" s="128"/>
      <c r="G117" s="128"/>
      <c r="H117" s="128"/>
      <c r="I117" s="151"/>
      <c r="J117" s="17" t="s">
        <v>56</v>
      </c>
      <c r="K117" s="1">
        <v>1000000</v>
      </c>
      <c r="L117" s="1">
        <v>1000000</v>
      </c>
      <c r="M117" s="14">
        <v>1038000</v>
      </c>
      <c r="N117" s="26" t="s">
        <v>336</v>
      </c>
      <c r="O117" s="12" t="s">
        <v>171</v>
      </c>
      <c r="R117" s="53"/>
    </row>
    <row r="118" spans="1:18" ht="68.25" customHeight="1">
      <c r="A118" s="48"/>
      <c r="B118" s="128"/>
      <c r="C118" s="128"/>
      <c r="D118" s="128"/>
      <c r="E118" s="128"/>
      <c r="F118" s="128"/>
      <c r="G118" s="128"/>
      <c r="H118" s="128"/>
      <c r="I118" s="151"/>
      <c r="J118" s="17" t="s">
        <v>59</v>
      </c>
      <c r="K118" s="1">
        <v>2000000</v>
      </c>
      <c r="L118" s="1">
        <v>2000000</v>
      </c>
      <c r="M118" s="14">
        <v>2000000</v>
      </c>
      <c r="N118" s="26" t="s">
        <v>337</v>
      </c>
      <c r="O118" s="12" t="s">
        <v>156</v>
      </c>
      <c r="R118" s="53"/>
    </row>
    <row r="119" spans="1:18" ht="37.5" customHeight="1">
      <c r="A119" s="48"/>
      <c r="B119" s="128"/>
      <c r="C119" s="128"/>
      <c r="D119" s="128"/>
      <c r="E119" s="128"/>
      <c r="F119" s="128"/>
      <c r="G119" s="128"/>
      <c r="H119" s="128"/>
      <c r="I119" s="151"/>
      <c r="J119" s="4" t="s">
        <v>57</v>
      </c>
      <c r="K119" s="1">
        <v>50000</v>
      </c>
      <c r="L119" s="1">
        <v>50000</v>
      </c>
      <c r="M119" s="14">
        <v>105000</v>
      </c>
      <c r="N119" s="28" t="s">
        <v>334</v>
      </c>
      <c r="O119" s="12" t="s">
        <v>171</v>
      </c>
      <c r="R119" s="53"/>
    </row>
    <row r="120" spans="1:18" ht="133.5" customHeight="1">
      <c r="A120" s="48"/>
      <c r="B120" s="128"/>
      <c r="C120" s="128"/>
      <c r="D120" s="128"/>
      <c r="E120" s="128"/>
      <c r="F120" s="128"/>
      <c r="G120" s="128"/>
      <c r="H120" s="128"/>
      <c r="I120" s="151"/>
      <c r="J120" s="4" t="s">
        <v>58</v>
      </c>
      <c r="K120" s="1">
        <v>233</v>
      </c>
      <c r="L120" s="1">
        <v>233</v>
      </c>
      <c r="M120" s="14">
        <v>241.85400000000001</v>
      </c>
      <c r="N120" s="26" t="s">
        <v>327</v>
      </c>
      <c r="O120" s="12" t="s">
        <v>156</v>
      </c>
      <c r="R120" s="53"/>
    </row>
    <row r="121" spans="1:18" ht="133.5" customHeight="1">
      <c r="A121" s="48"/>
      <c r="B121" s="128"/>
      <c r="C121" s="128"/>
      <c r="D121" s="128"/>
      <c r="E121" s="128"/>
      <c r="F121" s="128"/>
      <c r="G121" s="128"/>
      <c r="H121" s="128"/>
      <c r="I121" s="151"/>
      <c r="J121" s="29" t="s">
        <v>61</v>
      </c>
      <c r="K121" s="1">
        <v>292</v>
      </c>
      <c r="L121" s="1">
        <v>292</v>
      </c>
      <c r="M121" s="14">
        <v>303.096</v>
      </c>
      <c r="N121" s="26" t="s">
        <v>327</v>
      </c>
      <c r="O121" s="12" t="s">
        <v>156</v>
      </c>
      <c r="R121" s="53"/>
    </row>
    <row r="122" spans="1:18" ht="71.25" customHeight="1">
      <c r="A122" s="48"/>
      <c r="B122" s="128"/>
      <c r="C122" s="128"/>
      <c r="D122" s="128"/>
      <c r="E122" s="128"/>
      <c r="F122" s="128"/>
      <c r="G122" s="128"/>
      <c r="H122" s="128"/>
      <c r="I122" s="151"/>
      <c r="J122" s="4" t="s">
        <v>60</v>
      </c>
      <c r="K122" s="14">
        <v>249</v>
      </c>
      <c r="L122" s="14">
        <v>249</v>
      </c>
      <c r="M122" s="14">
        <v>258.46199999999999</v>
      </c>
      <c r="N122" s="26" t="s">
        <v>333</v>
      </c>
      <c r="O122" s="12" t="s">
        <v>156</v>
      </c>
      <c r="R122" s="53"/>
    </row>
    <row r="123" spans="1:18" ht="132.75" customHeight="1">
      <c r="A123" s="48"/>
      <c r="B123" s="128"/>
      <c r="C123" s="128"/>
      <c r="D123" s="128"/>
      <c r="E123" s="128"/>
      <c r="F123" s="128"/>
      <c r="G123" s="128"/>
      <c r="H123" s="128"/>
      <c r="I123" s="151"/>
      <c r="J123" s="4" t="s">
        <v>331</v>
      </c>
      <c r="K123" s="1">
        <v>440</v>
      </c>
      <c r="L123" s="1">
        <v>440</v>
      </c>
      <c r="M123" s="14">
        <v>456.72</v>
      </c>
      <c r="N123" s="26" t="s">
        <v>330</v>
      </c>
      <c r="O123" s="12" t="s">
        <v>155</v>
      </c>
      <c r="R123" s="53"/>
    </row>
    <row r="124" spans="1:18" ht="123.75" customHeight="1">
      <c r="A124" s="48"/>
      <c r="B124" s="129"/>
      <c r="C124" s="129"/>
      <c r="D124" s="129"/>
      <c r="E124" s="129"/>
      <c r="F124" s="129"/>
      <c r="G124" s="129"/>
      <c r="H124" s="129"/>
      <c r="I124" s="150"/>
      <c r="J124" s="30" t="s">
        <v>63</v>
      </c>
      <c r="K124" s="31">
        <v>1929</v>
      </c>
      <c r="L124" s="31">
        <v>1929</v>
      </c>
      <c r="M124" s="86">
        <v>2002.3020000000001</v>
      </c>
      <c r="N124" s="26" t="s">
        <v>332</v>
      </c>
      <c r="O124" s="77" t="s">
        <v>156</v>
      </c>
      <c r="R124" s="53"/>
    </row>
    <row r="125" spans="1:18" ht="189.75" customHeight="1">
      <c r="A125" s="104">
        <v>22</v>
      </c>
      <c r="B125" s="16" t="s">
        <v>13</v>
      </c>
      <c r="C125" s="16" t="s">
        <v>79</v>
      </c>
      <c r="D125" s="16" t="s">
        <v>14</v>
      </c>
      <c r="E125" s="16" t="s">
        <v>17</v>
      </c>
      <c r="F125" s="16" t="s">
        <v>18</v>
      </c>
      <c r="G125" s="82">
        <v>50840</v>
      </c>
      <c r="H125" s="16" t="s">
        <v>23</v>
      </c>
      <c r="I125" s="19" t="s">
        <v>223</v>
      </c>
      <c r="J125" s="4" t="s">
        <v>225</v>
      </c>
      <c r="K125" s="146" t="s">
        <v>338</v>
      </c>
      <c r="L125" s="147">
        <v>12128</v>
      </c>
      <c r="M125" s="184">
        <v>12861</v>
      </c>
      <c r="N125" s="182" t="s">
        <v>339</v>
      </c>
      <c r="O125" s="144" t="s">
        <v>156</v>
      </c>
      <c r="R125" s="53"/>
    </row>
    <row r="126" spans="1:18" ht="189.75" customHeight="1">
      <c r="A126" s="102">
        <v>23</v>
      </c>
      <c r="B126" s="16" t="s">
        <v>13</v>
      </c>
      <c r="C126" s="16" t="s">
        <v>79</v>
      </c>
      <c r="D126" s="16" t="s">
        <v>14</v>
      </c>
      <c r="E126" s="16" t="s">
        <v>17</v>
      </c>
      <c r="F126" s="16" t="s">
        <v>18</v>
      </c>
      <c r="G126" s="16" t="s">
        <v>80</v>
      </c>
      <c r="H126" s="16" t="s">
        <v>23</v>
      </c>
      <c r="I126" s="17" t="s">
        <v>224</v>
      </c>
      <c r="J126" s="4" t="s">
        <v>225</v>
      </c>
      <c r="K126" s="146"/>
      <c r="L126" s="147"/>
      <c r="M126" s="184"/>
      <c r="N126" s="183"/>
      <c r="O126" s="145"/>
      <c r="R126" s="53"/>
    </row>
    <row r="127" spans="1:18" ht="82.5" customHeight="1">
      <c r="A127" s="127">
        <v>24</v>
      </c>
      <c r="B127" s="127" t="s">
        <v>13</v>
      </c>
      <c r="C127" s="127" t="s">
        <v>14</v>
      </c>
      <c r="D127" s="127" t="s">
        <v>14</v>
      </c>
      <c r="E127" s="127" t="s">
        <v>17</v>
      </c>
      <c r="F127" s="127" t="s">
        <v>18</v>
      </c>
      <c r="G127" s="127" t="s">
        <v>77</v>
      </c>
      <c r="H127" s="127" t="s">
        <v>23</v>
      </c>
      <c r="I127" s="185" t="s">
        <v>343</v>
      </c>
      <c r="J127" s="4" t="s">
        <v>199</v>
      </c>
      <c r="K127" s="1">
        <v>1000</v>
      </c>
      <c r="L127" s="1">
        <v>1000</v>
      </c>
      <c r="M127" s="14">
        <v>1038</v>
      </c>
      <c r="N127" s="19" t="s">
        <v>341</v>
      </c>
      <c r="O127" s="35" t="s">
        <v>200</v>
      </c>
      <c r="R127" s="53"/>
    </row>
    <row r="128" spans="1:18" ht="82.5" customHeight="1">
      <c r="A128" s="129"/>
      <c r="B128" s="129"/>
      <c r="C128" s="129"/>
      <c r="D128" s="129"/>
      <c r="E128" s="129"/>
      <c r="F128" s="129"/>
      <c r="G128" s="129"/>
      <c r="H128" s="129"/>
      <c r="I128" s="186"/>
      <c r="J128" s="4" t="s">
        <v>199</v>
      </c>
      <c r="K128" s="1">
        <v>2000</v>
      </c>
      <c r="L128" s="1">
        <v>2000</v>
      </c>
      <c r="M128" s="14">
        <v>2076</v>
      </c>
      <c r="N128" s="19" t="s">
        <v>342</v>
      </c>
      <c r="O128" s="35" t="s">
        <v>201</v>
      </c>
      <c r="R128" s="53"/>
    </row>
    <row r="129" spans="1:18" ht="56.25" customHeight="1">
      <c r="A129" s="104">
        <v>25</v>
      </c>
      <c r="B129" s="16" t="s">
        <v>13</v>
      </c>
      <c r="C129" s="16" t="s">
        <v>79</v>
      </c>
      <c r="D129" s="16" t="s">
        <v>14</v>
      </c>
      <c r="E129" s="16" t="s">
        <v>17</v>
      </c>
      <c r="F129" s="16" t="s">
        <v>18</v>
      </c>
      <c r="G129" s="16" t="s">
        <v>92</v>
      </c>
      <c r="H129" s="16" t="s">
        <v>23</v>
      </c>
      <c r="I129" s="4" t="s">
        <v>378</v>
      </c>
      <c r="J129" s="4" t="s">
        <v>378</v>
      </c>
      <c r="K129" s="78">
        <v>30000</v>
      </c>
      <c r="L129" s="78">
        <v>30000</v>
      </c>
      <c r="M129" s="87">
        <v>35000</v>
      </c>
      <c r="N129" s="18" t="s">
        <v>323</v>
      </c>
      <c r="O129" s="12" t="s">
        <v>372</v>
      </c>
      <c r="R129" s="53"/>
    </row>
    <row r="130" spans="1:18" s="97" customFormat="1" ht="39" customHeight="1">
      <c r="A130" s="107">
        <v>26</v>
      </c>
      <c r="B130" s="89" t="s">
        <v>13</v>
      </c>
      <c r="C130" s="89" t="s">
        <v>79</v>
      </c>
      <c r="D130" s="89" t="s">
        <v>14</v>
      </c>
      <c r="E130" s="16" t="s">
        <v>17</v>
      </c>
      <c r="F130" s="89" t="s">
        <v>18</v>
      </c>
      <c r="G130" s="89" t="s">
        <v>369</v>
      </c>
      <c r="H130" s="16" t="s">
        <v>23</v>
      </c>
      <c r="I130" s="19" t="s">
        <v>353</v>
      </c>
      <c r="J130" s="4" t="s">
        <v>199</v>
      </c>
      <c r="K130" s="105">
        <v>3000</v>
      </c>
      <c r="L130" s="105" t="s">
        <v>380</v>
      </c>
      <c r="M130" s="87">
        <v>3000</v>
      </c>
      <c r="N130" s="26" t="s">
        <v>382</v>
      </c>
      <c r="O130" s="91" t="s">
        <v>370</v>
      </c>
      <c r="R130" s="98"/>
    </row>
    <row r="131" spans="1:18" ht="48.75" customHeight="1">
      <c r="A131" s="89" t="s">
        <v>386</v>
      </c>
      <c r="B131" s="89" t="s">
        <v>13</v>
      </c>
      <c r="C131" s="89" t="s">
        <v>79</v>
      </c>
      <c r="D131" s="89" t="s">
        <v>14</v>
      </c>
      <c r="E131" s="89" t="s">
        <v>17</v>
      </c>
      <c r="F131" s="89" t="s">
        <v>18</v>
      </c>
      <c r="G131" s="89">
        <v>77180</v>
      </c>
      <c r="H131" s="89" t="s">
        <v>23</v>
      </c>
      <c r="I131" s="19" t="s">
        <v>381</v>
      </c>
      <c r="J131" s="19" t="s">
        <v>381</v>
      </c>
      <c r="K131" s="103">
        <v>2000000</v>
      </c>
      <c r="L131" s="103" t="s">
        <v>380</v>
      </c>
      <c r="M131" s="87">
        <v>2000000</v>
      </c>
      <c r="N131" s="18" t="s">
        <v>385</v>
      </c>
      <c r="O131" s="12" t="s">
        <v>371</v>
      </c>
      <c r="R131" s="53"/>
    </row>
    <row r="132" spans="1:18" ht="24" customHeight="1">
      <c r="A132" s="135" t="s">
        <v>268</v>
      </c>
      <c r="B132" s="136"/>
      <c r="C132" s="136"/>
      <c r="D132" s="136"/>
      <c r="E132" s="136"/>
      <c r="F132" s="136"/>
      <c r="G132" s="136"/>
      <c r="H132" s="136"/>
      <c r="I132" s="136"/>
      <c r="J132" s="136"/>
      <c r="K132" s="136"/>
      <c r="L132" s="136"/>
      <c r="M132" s="136"/>
      <c r="N132" s="136"/>
      <c r="O132" s="137"/>
    </row>
    <row r="133" spans="1:18" ht="16.5" customHeight="1">
      <c r="A133" s="112">
        <v>28</v>
      </c>
      <c r="B133" s="115">
        <v>10</v>
      </c>
      <c r="C133" s="115" t="s">
        <v>79</v>
      </c>
      <c r="D133" s="115" t="s">
        <v>248</v>
      </c>
      <c r="E133" s="115" t="s">
        <v>17</v>
      </c>
      <c r="F133" s="115" t="s">
        <v>18</v>
      </c>
      <c r="G133" s="115" t="s">
        <v>252</v>
      </c>
      <c r="H133" s="115" t="s">
        <v>23</v>
      </c>
      <c r="I133" s="124" t="s">
        <v>286</v>
      </c>
      <c r="J133" s="54" t="s">
        <v>292</v>
      </c>
      <c r="K133" s="18"/>
      <c r="L133" s="55"/>
      <c r="M133" s="55"/>
      <c r="N133" s="109" t="s">
        <v>280</v>
      </c>
      <c r="O133" s="109" t="s">
        <v>287</v>
      </c>
    </row>
    <row r="134" spans="1:18" ht="99" customHeight="1">
      <c r="A134" s="113"/>
      <c r="B134" s="116"/>
      <c r="C134" s="116"/>
      <c r="D134" s="116"/>
      <c r="E134" s="116"/>
      <c r="F134" s="116"/>
      <c r="G134" s="116"/>
      <c r="H134" s="116"/>
      <c r="I134" s="125"/>
      <c r="J134" s="54" t="s">
        <v>281</v>
      </c>
      <c r="K134" s="18" t="s">
        <v>290</v>
      </c>
      <c r="L134" s="26" t="s">
        <v>315</v>
      </c>
      <c r="M134" s="26" t="s">
        <v>315</v>
      </c>
      <c r="N134" s="110"/>
      <c r="O134" s="110"/>
    </row>
    <row r="135" spans="1:18" ht="98.25" customHeight="1">
      <c r="A135" s="114"/>
      <c r="B135" s="117"/>
      <c r="C135" s="117"/>
      <c r="D135" s="117"/>
      <c r="E135" s="117"/>
      <c r="F135" s="117"/>
      <c r="G135" s="117"/>
      <c r="H135" s="117"/>
      <c r="I135" s="126"/>
      <c r="J135" s="54" t="s">
        <v>282</v>
      </c>
      <c r="K135" s="18" t="s">
        <v>289</v>
      </c>
      <c r="L135" s="26" t="s">
        <v>316</v>
      </c>
      <c r="M135" s="26" t="s">
        <v>316</v>
      </c>
      <c r="N135" s="111"/>
      <c r="O135" s="111"/>
    </row>
    <row r="136" spans="1:18" ht="21.75" customHeight="1">
      <c r="A136" s="112">
        <v>29</v>
      </c>
      <c r="B136" s="115">
        <v>10</v>
      </c>
      <c r="C136" s="115" t="s">
        <v>79</v>
      </c>
      <c r="D136" s="115" t="s">
        <v>248</v>
      </c>
      <c r="E136" s="115" t="s">
        <v>17</v>
      </c>
      <c r="F136" s="115" t="s">
        <v>18</v>
      </c>
      <c r="G136" s="115" t="s">
        <v>253</v>
      </c>
      <c r="H136" s="115" t="s">
        <v>23</v>
      </c>
      <c r="I136" s="124" t="s">
        <v>285</v>
      </c>
      <c r="J136" s="54" t="s">
        <v>291</v>
      </c>
      <c r="K136" s="18"/>
      <c r="L136" s="55"/>
      <c r="M136" s="55"/>
      <c r="N136" s="109" t="s">
        <v>280</v>
      </c>
      <c r="O136" s="109" t="s">
        <v>288</v>
      </c>
    </row>
    <row r="137" spans="1:18" ht="106.5" customHeight="1">
      <c r="A137" s="113"/>
      <c r="B137" s="116"/>
      <c r="C137" s="116"/>
      <c r="D137" s="116"/>
      <c r="E137" s="116"/>
      <c r="F137" s="116"/>
      <c r="G137" s="116"/>
      <c r="H137" s="116"/>
      <c r="I137" s="125"/>
      <c r="J137" s="54" t="s">
        <v>281</v>
      </c>
      <c r="K137" s="18" t="s">
        <v>290</v>
      </c>
      <c r="L137" s="26" t="s">
        <v>315</v>
      </c>
      <c r="M137" s="26" t="s">
        <v>315</v>
      </c>
      <c r="N137" s="110"/>
      <c r="O137" s="110"/>
    </row>
    <row r="138" spans="1:18" ht="105" customHeight="1">
      <c r="A138" s="114"/>
      <c r="B138" s="117"/>
      <c r="C138" s="117"/>
      <c r="D138" s="117"/>
      <c r="E138" s="117"/>
      <c r="F138" s="117"/>
      <c r="G138" s="117"/>
      <c r="H138" s="117"/>
      <c r="I138" s="126"/>
      <c r="J138" s="54" t="s">
        <v>282</v>
      </c>
      <c r="K138" s="18" t="s">
        <v>289</v>
      </c>
      <c r="L138" s="26" t="s">
        <v>316</v>
      </c>
      <c r="M138" s="26" t="s">
        <v>316</v>
      </c>
      <c r="N138" s="111"/>
      <c r="O138" s="111"/>
    </row>
    <row r="139" spans="1:18" ht="39" customHeight="1">
      <c r="A139" s="180" t="s">
        <v>354</v>
      </c>
      <c r="B139" s="181"/>
      <c r="C139" s="181"/>
      <c r="D139" s="181"/>
      <c r="E139" s="181"/>
      <c r="F139" s="181"/>
      <c r="G139" s="181"/>
      <c r="H139" s="181"/>
      <c r="I139" s="181"/>
      <c r="J139" s="181"/>
      <c r="K139" s="181"/>
      <c r="L139" s="181"/>
      <c r="M139" s="181"/>
      <c r="N139" s="181"/>
      <c r="O139" s="181"/>
    </row>
    <row r="140" spans="1:18" ht="289.5" customHeight="1">
      <c r="A140" s="108">
        <v>30</v>
      </c>
      <c r="B140" s="89" t="s">
        <v>13</v>
      </c>
      <c r="C140" s="89" t="s">
        <v>14</v>
      </c>
      <c r="D140" s="89" t="s">
        <v>14</v>
      </c>
      <c r="E140" s="89" t="s">
        <v>17</v>
      </c>
      <c r="F140" s="41">
        <v>25</v>
      </c>
      <c r="G140" s="89" t="s">
        <v>355</v>
      </c>
      <c r="H140" s="41">
        <v>313</v>
      </c>
      <c r="I140" s="18" t="s">
        <v>356</v>
      </c>
      <c r="J140" s="18" t="s">
        <v>359</v>
      </c>
      <c r="K140" s="90">
        <v>4500</v>
      </c>
      <c r="L140" s="90">
        <v>4500</v>
      </c>
      <c r="M140" s="90">
        <v>4500</v>
      </c>
      <c r="N140" s="18" t="s">
        <v>357</v>
      </c>
      <c r="O140" s="18" t="s">
        <v>358</v>
      </c>
    </row>
    <row r="141" spans="1:18">
      <c r="A141" s="177" t="s">
        <v>373</v>
      </c>
      <c r="B141" s="178"/>
      <c r="C141" s="178"/>
      <c r="D141" s="178"/>
      <c r="E141" s="178"/>
      <c r="F141" s="178"/>
      <c r="G141" s="178"/>
      <c r="H141" s="178"/>
      <c r="I141" s="178"/>
      <c r="J141" s="178"/>
      <c r="K141" s="178"/>
      <c r="L141" s="178"/>
      <c r="M141" s="178"/>
      <c r="N141" s="178"/>
      <c r="O141" s="179"/>
    </row>
    <row r="142" spans="1:18" ht="47.25">
      <c r="A142" s="41">
        <v>31</v>
      </c>
      <c r="B142" s="89" t="s">
        <v>13</v>
      </c>
      <c r="C142" s="89" t="s">
        <v>79</v>
      </c>
      <c r="D142" s="89" t="s">
        <v>14</v>
      </c>
      <c r="E142" s="89" t="s">
        <v>17</v>
      </c>
      <c r="F142" s="41">
        <v>0</v>
      </c>
      <c r="G142" s="89" t="s">
        <v>374</v>
      </c>
      <c r="H142" s="41">
        <v>313</v>
      </c>
      <c r="I142" s="99" t="s">
        <v>375</v>
      </c>
      <c r="J142" s="99" t="s">
        <v>225</v>
      </c>
      <c r="K142" s="90"/>
      <c r="L142" s="90">
        <v>11866</v>
      </c>
      <c r="M142" s="90">
        <v>12774</v>
      </c>
      <c r="N142" s="18" t="s">
        <v>376</v>
      </c>
      <c r="O142" s="99" t="s">
        <v>377</v>
      </c>
    </row>
    <row r="143" spans="1:18" ht="21" customHeight="1">
      <c r="A143" s="176" t="s">
        <v>383</v>
      </c>
      <c r="B143" s="176"/>
      <c r="C143" s="176"/>
      <c r="D143" s="176"/>
      <c r="E143" s="176"/>
      <c r="F143" s="176"/>
      <c r="G143" s="176"/>
      <c r="H143" s="176"/>
      <c r="I143" s="176"/>
      <c r="J143" s="176"/>
      <c r="K143" s="176"/>
      <c r="L143" s="176"/>
      <c r="M143" s="176"/>
      <c r="N143" s="176"/>
      <c r="O143" s="176"/>
    </row>
    <row r="144" spans="1:18" ht="54.75" customHeight="1">
      <c r="A144" s="41">
        <v>32</v>
      </c>
      <c r="B144" s="89" t="s">
        <v>13</v>
      </c>
      <c r="C144" s="89" t="s">
        <v>79</v>
      </c>
      <c r="D144" s="89" t="s">
        <v>14</v>
      </c>
      <c r="E144" s="89" t="s">
        <v>17</v>
      </c>
      <c r="F144" s="41">
        <v>0</v>
      </c>
      <c r="G144" s="89" t="s">
        <v>361</v>
      </c>
      <c r="H144" s="41">
        <v>313</v>
      </c>
      <c r="I144" s="19" t="s">
        <v>360</v>
      </c>
      <c r="J144" s="4" t="s">
        <v>379</v>
      </c>
      <c r="K144" s="103">
        <v>210000</v>
      </c>
      <c r="L144" s="103">
        <v>210000</v>
      </c>
      <c r="M144" s="105">
        <v>210000</v>
      </c>
      <c r="N144" s="18" t="s">
        <v>384</v>
      </c>
      <c r="O144" s="12" t="s">
        <v>155</v>
      </c>
    </row>
  </sheetData>
  <mergeCells count="209">
    <mergeCell ref="F136:F138"/>
    <mergeCell ref="G136:G138"/>
    <mergeCell ref="H136:H138"/>
    <mergeCell ref="I136:I138"/>
    <mergeCell ref="N136:N138"/>
    <mergeCell ref="O136:O138"/>
    <mergeCell ref="G133:G135"/>
    <mergeCell ref="H133:H135"/>
    <mergeCell ref="I133:I135"/>
    <mergeCell ref="N133:N135"/>
    <mergeCell ref="O133:O135"/>
    <mergeCell ref="F133:F135"/>
    <mergeCell ref="A136:A138"/>
    <mergeCell ref="B136:B138"/>
    <mergeCell ref="C136:C138"/>
    <mergeCell ref="D136:D138"/>
    <mergeCell ref="E136:E138"/>
    <mergeCell ref="A133:A135"/>
    <mergeCell ref="B133:B135"/>
    <mergeCell ref="C133:C135"/>
    <mergeCell ref="D133:D135"/>
    <mergeCell ref="E133:E135"/>
    <mergeCell ref="A132:O132"/>
    <mergeCell ref="N92:N94"/>
    <mergeCell ref="O92:O94"/>
    <mergeCell ref="L95:M95"/>
    <mergeCell ref="A96:O96"/>
    <mergeCell ref="N97:N99"/>
    <mergeCell ref="O97:O105"/>
    <mergeCell ref="N100:N102"/>
    <mergeCell ref="N103:N105"/>
    <mergeCell ref="F83:F94"/>
    <mergeCell ref="G83:G94"/>
    <mergeCell ref="H83:H94"/>
    <mergeCell ref="I83:I94"/>
    <mergeCell ref="N83:N85"/>
    <mergeCell ref="O83:O85"/>
    <mergeCell ref="N86:N88"/>
    <mergeCell ref="O86:O88"/>
    <mergeCell ref="N89:N91"/>
    <mergeCell ref="O89:O91"/>
    <mergeCell ref="A127:A128"/>
    <mergeCell ref="A83:A94"/>
    <mergeCell ref="B83:B94"/>
    <mergeCell ref="C83:C94"/>
    <mergeCell ref="D83:D94"/>
    <mergeCell ref="N109:N111"/>
    <mergeCell ref="O109:O111"/>
    <mergeCell ref="D77:D82"/>
    <mergeCell ref="E77:E82"/>
    <mergeCell ref="F77:F82"/>
    <mergeCell ref="G77:G82"/>
    <mergeCell ref="H77:H82"/>
    <mergeCell ref="I77:I82"/>
    <mergeCell ref="N77:N79"/>
    <mergeCell ref="O77:O79"/>
    <mergeCell ref="N80:N82"/>
    <mergeCell ref="O80:O82"/>
    <mergeCell ref="H72:H75"/>
    <mergeCell ref="I72:I75"/>
    <mergeCell ref="N72:N75"/>
    <mergeCell ref="A76:O76"/>
    <mergeCell ref="A77:A82"/>
    <mergeCell ref="B77:B82"/>
    <mergeCell ref="C77:C82"/>
    <mergeCell ref="E83:E94"/>
    <mergeCell ref="N106:N108"/>
    <mergeCell ref="O106:O108"/>
    <mergeCell ref="A65:O65"/>
    <mergeCell ref="A66:A70"/>
    <mergeCell ref="B66:B70"/>
    <mergeCell ref="C66:C70"/>
    <mergeCell ref="D66:D70"/>
    <mergeCell ref="E66:E70"/>
    <mergeCell ref="F66:F70"/>
    <mergeCell ref="G66:G70"/>
    <mergeCell ref="B127:B128"/>
    <mergeCell ref="C127:C128"/>
    <mergeCell ref="D127:D128"/>
    <mergeCell ref="E127:E128"/>
    <mergeCell ref="F127:F128"/>
    <mergeCell ref="G127:G128"/>
    <mergeCell ref="H127:H128"/>
    <mergeCell ref="I127:I128"/>
    <mergeCell ref="A71:O71"/>
    <mergeCell ref="A72:A75"/>
    <mergeCell ref="B72:B75"/>
    <mergeCell ref="C72:C75"/>
    <mergeCell ref="D72:D75"/>
    <mergeCell ref="E72:E75"/>
    <mergeCell ref="F72:F75"/>
    <mergeCell ref="G72:G75"/>
    <mergeCell ref="A60:O60"/>
    <mergeCell ref="A62:O62"/>
    <mergeCell ref="A63:A64"/>
    <mergeCell ref="B63:B64"/>
    <mergeCell ref="C63:C64"/>
    <mergeCell ref="D63:D64"/>
    <mergeCell ref="E63:E64"/>
    <mergeCell ref="F63:F64"/>
    <mergeCell ref="G63:G64"/>
    <mergeCell ref="H63:H64"/>
    <mergeCell ref="N63:N64"/>
    <mergeCell ref="I63:I64"/>
    <mergeCell ref="B114:B124"/>
    <mergeCell ref="C114:C124"/>
    <mergeCell ref="D114:D124"/>
    <mergeCell ref="E114:E124"/>
    <mergeCell ref="F114:F124"/>
    <mergeCell ref="G114:G124"/>
    <mergeCell ref="N125:N126"/>
    <mergeCell ref="O125:O126"/>
    <mergeCell ref="H114:H124"/>
    <mergeCell ref="I114:I124"/>
    <mergeCell ref="K114:M114"/>
    <mergeCell ref="K125:K126"/>
    <mergeCell ref="L125:L126"/>
    <mergeCell ref="M125:M126"/>
    <mergeCell ref="A54:O54"/>
    <mergeCell ref="A55:A59"/>
    <mergeCell ref="B55:B59"/>
    <mergeCell ref="C55:C59"/>
    <mergeCell ref="D55:D59"/>
    <mergeCell ref="E55:E59"/>
    <mergeCell ref="F55:F59"/>
    <mergeCell ref="G55:G59"/>
    <mergeCell ref="H55:H59"/>
    <mergeCell ref="I55:I59"/>
    <mergeCell ref="A52:A53"/>
    <mergeCell ref="B52:B53"/>
    <mergeCell ref="C52:C53"/>
    <mergeCell ref="D52:D53"/>
    <mergeCell ref="E52:E53"/>
    <mergeCell ref="F52:F53"/>
    <mergeCell ref="G52:G53"/>
    <mergeCell ref="H52:H53"/>
    <mergeCell ref="I52:I53"/>
    <mergeCell ref="A48:O48"/>
    <mergeCell ref="A49:A50"/>
    <mergeCell ref="B49:B50"/>
    <mergeCell ref="C49:C50"/>
    <mergeCell ref="D49:D50"/>
    <mergeCell ref="E49:E50"/>
    <mergeCell ref="F49:F50"/>
    <mergeCell ref="G49:G50"/>
    <mergeCell ref="H49:H50"/>
    <mergeCell ref="I49:I50"/>
    <mergeCell ref="A44:O44"/>
    <mergeCell ref="A45:A47"/>
    <mergeCell ref="B45:B47"/>
    <mergeCell ref="C45:C47"/>
    <mergeCell ref="D45:D47"/>
    <mergeCell ref="E45:E47"/>
    <mergeCell ref="F45:F47"/>
    <mergeCell ref="G45:G47"/>
    <mergeCell ref="H45:H47"/>
    <mergeCell ref="I45:I47"/>
    <mergeCell ref="N45:N47"/>
    <mergeCell ref="O45:O47"/>
    <mergeCell ref="A41:O41"/>
    <mergeCell ref="A42:A43"/>
    <mergeCell ref="B42:B43"/>
    <mergeCell ref="C42:C43"/>
    <mergeCell ref="D42:D43"/>
    <mergeCell ref="E42:E43"/>
    <mergeCell ref="F42:F43"/>
    <mergeCell ref="K42:M42"/>
    <mergeCell ref="N42:N43"/>
    <mergeCell ref="O42:O43"/>
    <mergeCell ref="K43:M43"/>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143:O143"/>
    <mergeCell ref="A141:O141"/>
    <mergeCell ref="A139:O139"/>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 ref="G9:G32"/>
    <mergeCell ref="H9:H32"/>
    <mergeCell ref="F36:F38"/>
  </mergeCells>
  <pageMargins left="0.39370078740157483" right="0.39370078740157483" top="0.74803149606299213" bottom="0.74803149606299213" header="0.31496062992125984" footer="0.51181102362204722"/>
  <pageSetup paperSize="9" scale="54" fitToHeight="17" orientation="landscape" horizontalDpi="4294967295" verticalDpi="4294967295" r:id="rId1"/>
  <headerFooter>
    <oddFooter>&amp;C&amp;P</oddFooter>
  </headerFooter>
  <rowBreaks count="4" manualBreakCount="4">
    <brk id="34" max="16383" man="1"/>
    <brk id="59" max="16383" man="1"/>
    <brk id="70" max="16383" man="1"/>
    <brk id="1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Лист1 (2)</vt:lpstr>
      <vt:lpstr>Лист1!Заголовки_для_печати</vt:lpstr>
      <vt:lpstr>'Лист1 (2)'!Заголовки_для_печати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2019-10-13T09:58:05Z</cp:lastPrinted>
  <dcterms:created xsi:type="dcterms:W3CDTF">2016-10-04T12:15:01Z</dcterms:created>
  <dcterms:modified xsi:type="dcterms:W3CDTF">2019-10-13T09:58:12Z</dcterms:modified>
</cp:coreProperties>
</file>