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СВОД-2020" sheetId="1" r:id="rId1"/>
  </sheets>
  <definedNames>
    <definedName name="_xlnm.Print_Titles" localSheetId="0">'СВОД-2020'!$A:$B</definedName>
    <definedName name="_xlnm.Print_Area" localSheetId="0">'СВОД-2020'!$A$1:$AC$34</definedName>
  </definedNames>
  <calcPr calcId="125725"/>
</workbook>
</file>

<file path=xl/calcChain.xml><?xml version="1.0" encoding="utf-8"?>
<calcChain xmlns="http://schemas.openxmlformats.org/spreadsheetml/2006/main">
  <c r="AC3" i="1"/>
  <c r="C19" l="1"/>
  <c r="C23"/>
  <c r="C11"/>
  <c r="C15"/>
  <c r="C27"/>
  <c r="C31"/>
  <c r="C13"/>
  <c r="C17"/>
  <c r="C18"/>
  <c r="C21"/>
  <c r="C22"/>
  <c r="C24"/>
  <c r="C25"/>
  <c r="C26"/>
  <c r="C29"/>
  <c r="C30"/>
  <c r="C33"/>
  <c r="C34"/>
  <c r="C10"/>
  <c r="C12"/>
  <c r="C14"/>
  <c r="C16"/>
  <c r="C20"/>
  <c r="C28"/>
  <c r="C32"/>
  <c r="C9"/>
</calcChain>
</file>

<file path=xl/sharedStrings.xml><?xml version="1.0" encoding="utf-8"?>
<sst xmlns="http://schemas.openxmlformats.org/spreadsheetml/2006/main" count="114" uniqueCount="71">
  <si>
    <t>Распределение субвенций бюджетам муниципальных образований Архангельской области на реализацию образовательных программ</t>
  </si>
  <si>
    <t>Наименование муниципального образования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</si>
  <si>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</si>
  <si>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</si>
  <si>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дошкольное образование (руб.)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</si>
  <si>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</si>
  <si>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</si>
  <si>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</si>
  <si>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</si>
  <si>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</si>
  <si>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</si>
  <si>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</si>
  <si>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</si>
  <si>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</si>
  <si>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</si>
  <si>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</si>
  <si>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</si>
  <si>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</si>
  <si>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</si>
  <si>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</si>
  <si>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</si>
  <si>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</si>
  <si>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</si>
  <si>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</si>
  <si>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</si>
  <si>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</si>
  <si>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</si>
  <si>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</si>
  <si>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</si>
  <si>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</si>
  <si>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</si>
  <si>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</si>
  <si>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</si>
  <si>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</si>
  <si>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</si>
  <si>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</si>
  <si>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</si>
  <si>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</si>
  <si>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</si>
  <si>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</si>
  <si>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</si>
  <si>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</si>
  <si>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</si>
  <si>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</si>
  <si>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</si>
  <si>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</si>
  <si>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</si>
  <si>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</si>
  <si>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</si>
  <si>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</si>
  <si>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</si>
  <si>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</si>
  <si>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</si>
  <si>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</si>
  <si>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</si>
  <si>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</si>
  <si>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</si>
  <si>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</si>
  <si>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</si>
  <si>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</si>
  <si>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</si>
  <si>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</si>
  <si>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</si>
  <si>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</si>
  <si>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</si>
  <si>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</si>
  <si>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</si>
  <si>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Свод 2020 год</t>
  </si>
  <si>
    <t>Объем субвенций на общее образование (руб.)</t>
  </si>
  <si>
    <t>Объем субвенций на предоставление дополнительного образования в учреждениях структуре школ (руб.)</t>
  </si>
  <si>
    <t xml:space="preserve">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</si>
</sst>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0">
    <font>
      <sz val="11"/>
      <name val="Calibri"/>
      <family val="2"/>
      <scheme val="minor"/>
    </font>
    <font>
      <b/>
      <sz val="12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</font>
    <font>
      <sz val="8"/>
      <name val="Times New Roman"/>
      <charset val="204"/>
    </font>
    <font>
      <sz val="8"/>
      <color theme="1"/>
      <name val="Times New Roman"/>
    </font>
    <font>
      <b/>
      <sz val="11"/>
      <name val="Times New Roman"/>
      <charset val="204"/>
    </font>
    <font>
      <b/>
      <sz val="11"/>
      <color theme="1"/>
      <name val="Times New Roman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/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2" xfId="1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4"/>
  <sheetViews>
    <sheetView tabSelected="1" view="pageBreakPreview" topLeftCell="T1" zoomScale="73" zoomScaleSheetLayoutView="73" workbookViewId="0">
      <selection activeCell="W1" sqref="W1"/>
    </sheetView>
  </sheetViews>
  <sheetFormatPr defaultRowHeight="15"/>
  <cols>
    <col min="1" max="1" width="7.42578125" style="2" customWidth="1"/>
    <col min="2" max="2" width="29.5703125" style="2" customWidth="1"/>
    <col min="3" max="3" width="16.42578125" style="2" hidden="1" customWidth="1"/>
    <col min="4" max="4" width="19.42578125" style="2" customWidth="1"/>
    <col min="5" max="5" width="19.7109375" style="2" customWidth="1"/>
    <col min="6" max="8" width="18.7109375" style="2" customWidth="1"/>
    <col min="9" max="9" width="23.7109375" style="2" customWidth="1"/>
    <col min="10" max="10" width="24.7109375" style="2" customWidth="1"/>
    <col min="11" max="22" width="18.7109375" style="2" customWidth="1"/>
    <col min="23" max="23" width="21.85546875" style="2" customWidth="1"/>
    <col min="24" max="24" width="21.140625" style="2" customWidth="1"/>
    <col min="25" max="26" width="18.7109375" style="2" customWidth="1"/>
    <col min="27" max="27" width="32.42578125" style="2" customWidth="1"/>
    <col min="28" max="28" width="12.5703125" style="2" hidden="1" customWidth="1"/>
    <col min="29" max="29" width="18.7109375" style="2" customWidth="1"/>
    <col min="30" max="30" width="26.7109375" style="2" customWidth="1"/>
    <col min="31" max="16384" width="9.140625" style="2"/>
  </cols>
  <sheetData>
    <row r="1" spans="1:29" ht="33" customHeight="1">
      <c r="B1" s="11"/>
      <c r="C1" s="10"/>
      <c r="D1" s="13" t="s">
        <v>0</v>
      </c>
      <c r="E1" s="13"/>
      <c r="F1" s="13"/>
      <c r="G1" s="13"/>
      <c r="H1" s="13"/>
      <c r="I1" s="13"/>
      <c r="J1" s="13"/>
      <c r="K1" s="13"/>
      <c r="L1" s="13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9" ht="29.25" customHeight="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9" ht="86.25" customHeight="1">
      <c r="A3" s="14" t="s">
        <v>1</v>
      </c>
      <c r="B3" s="14"/>
      <c r="D3" s="18" t="s">
        <v>2</v>
      </c>
      <c r="E3" s="19"/>
      <c r="F3" s="19"/>
      <c r="G3" s="19"/>
      <c r="H3" s="20"/>
      <c r="I3" s="18" t="s">
        <v>68</v>
      </c>
      <c r="J3" s="19"/>
      <c r="K3" s="19"/>
      <c r="L3" s="19"/>
      <c r="M3" s="20"/>
      <c r="N3" s="25" t="s">
        <v>3</v>
      </c>
      <c r="O3" s="25"/>
      <c r="P3" s="25"/>
      <c r="Q3" s="25"/>
      <c r="R3" s="25"/>
      <c r="S3" s="25" t="s">
        <v>69</v>
      </c>
      <c r="T3" s="25"/>
      <c r="U3" s="25"/>
      <c r="V3" s="25"/>
      <c r="W3" s="24" t="s">
        <v>4</v>
      </c>
      <c r="X3" s="24"/>
      <c r="Y3" s="24"/>
      <c r="Z3" s="24"/>
      <c r="AA3" s="26" t="s">
        <v>70</v>
      </c>
      <c r="AB3" s="17" t="s">
        <v>5</v>
      </c>
      <c r="AC3" s="17" t="str">
        <f>CONCATENATE("Итого общий размер субвенции на ","2020"," год, тыс. рублей")</f>
        <v>Итого общий размер субвенции на 2020 год, тыс. рублей</v>
      </c>
    </row>
    <row r="4" spans="1:29">
      <c r="A4" s="14"/>
      <c r="B4" s="14"/>
      <c r="D4" s="21"/>
      <c r="E4" s="22"/>
      <c r="F4" s="22"/>
      <c r="G4" s="22"/>
      <c r="H4" s="23"/>
      <c r="I4" s="21"/>
      <c r="J4" s="22"/>
      <c r="K4" s="22"/>
      <c r="L4" s="22"/>
      <c r="M4" s="23"/>
      <c r="N4" s="25"/>
      <c r="O4" s="25"/>
      <c r="P4" s="25"/>
      <c r="Q4" s="25"/>
      <c r="R4" s="25"/>
      <c r="S4" s="25"/>
      <c r="T4" s="25"/>
      <c r="U4" s="25"/>
      <c r="V4" s="25"/>
      <c r="W4" s="24"/>
      <c r="X4" s="24"/>
      <c r="Y4" s="24"/>
      <c r="Z4" s="24"/>
      <c r="AA4" s="27"/>
      <c r="AB4" s="17"/>
      <c r="AC4" s="17"/>
    </row>
    <row r="5" spans="1:29" ht="25.5">
      <c r="A5" s="14"/>
      <c r="B5" s="14"/>
      <c r="D5" s="3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3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3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3" t="s">
        <v>6</v>
      </c>
      <c r="T5" s="4" t="s">
        <v>7</v>
      </c>
      <c r="U5" s="4" t="s">
        <v>8</v>
      </c>
      <c r="V5" s="4" t="s">
        <v>9</v>
      </c>
      <c r="W5" s="3" t="s">
        <v>6</v>
      </c>
      <c r="X5" s="4" t="s">
        <v>7</v>
      </c>
      <c r="Y5" s="4" t="s">
        <v>8</v>
      </c>
      <c r="Z5" s="4" t="s">
        <v>9</v>
      </c>
      <c r="AA5" s="4" t="s">
        <v>7</v>
      </c>
      <c r="AB5" s="17"/>
      <c r="AC5" s="17"/>
    </row>
    <row r="6" spans="1:29">
      <c r="A6" s="16">
        <v>1</v>
      </c>
      <c r="B6" s="16"/>
      <c r="D6" s="5" t="s">
        <v>11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25</v>
      </c>
      <c r="AC6" s="5">
        <v>26</v>
      </c>
    </row>
    <row r="7" spans="1:29" ht="22.5">
      <c r="A7" s="16"/>
      <c r="B7" s="16"/>
      <c r="D7" s="5" t="s">
        <v>12</v>
      </c>
      <c r="E7" s="5" t="s">
        <v>12</v>
      </c>
      <c r="F7" s="5" t="s">
        <v>12</v>
      </c>
      <c r="G7" s="5" t="s">
        <v>12</v>
      </c>
      <c r="H7" s="5" t="s">
        <v>12</v>
      </c>
      <c r="I7" s="5" t="s">
        <v>12</v>
      </c>
      <c r="J7" s="5" t="s">
        <v>12</v>
      </c>
      <c r="K7" s="5" t="s">
        <v>12</v>
      </c>
      <c r="L7" s="5" t="s">
        <v>12</v>
      </c>
      <c r="M7" s="5" t="s">
        <v>12</v>
      </c>
      <c r="N7" s="5" t="s">
        <v>12</v>
      </c>
      <c r="O7" s="5" t="s">
        <v>12</v>
      </c>
      <c r="P7" s="5" t="s">
        <v>12</v>
      </c>
      <c r="Q7" s="5" t="s">
        <v>12</v>
      </c>
      <c r="R7" s="5" t="s">
        <v>12</v>
      </c>
      <c r="S7" s="5" t="s">
        <v>12</v>
      </c>
      <c r="T7" s="5" t="s">
        <v>12</v>
      </c>
      <c r="U7" s="5" t="s">
        <v>12</v>
      </c>
      <c r="V7" s="5" t="s">
        <v>12</v>
      </c>
      <c r="W7" s="5" t="s">
        <v>12</v>
      </c>
      <c r="X7" s="5" t="s">
        <v>12</v>
      </c>
      <c r="Y7" s="5" t="s">
        <v>12</v>
      </c>
      <c r="Z7" s="5" t="s">
        <v>12</v>
      </c>
      <c r="AA7" s="5" t="s">
        <v>12</v>
      </c>
      <c r="AB7" s="5" t="s">
        <v>13</v>
      </c>
      <c r="AC7" s="5" t="s">
        <v>13</v>
      </c>
    </row>
    <row r="8" spans="1:29">
      <c r="A8" s="15" t="s">
        <v>14</v>
      </c>
      <c r="B8" s="15"/>
      <c r="D8" s="7">
        <v>14632350454.454048</v>
      </c>
      <c r="E8" s="7">
        <v>14068877069.454048</v>
      </c>
      <c r="F8" s="7">
        <v>208544345</v>
      </c>
      <c r="G8" s="7">
        <v>16777840</v>
      </c>
      <c r="H8" s="7">
        <v>338112725</v>
      </c>
      <c r="I8" s="7">
        <v>8053114953</v>
      </c>
      <c r="J8" s="7">
        <v>7574780116</v>
      </c>
      <c r="K8" s="7">
        <v>133521599</v>
      </c>
      <c r="L8" s="7">
        <v>9959772</v>
      </c>
      <c r="M8" s="7">
        <v>334853466</v>
      </c>
      <c r="N8" s="7">
        <v>214582179</v>
      </c>
      <c r="O8" s="7">
        <v>209381080</v>
      </c>
      <c r="P8" s="7">
        <v>1852560</v>
      </c>
      <c r="Q8" s="7">
        <v>89280</v>
      </c>
      <c r="R8" s="7">
        <v>3259259</v>
      </c>
      <c r="S8" s="7">
        <v>324305283</v>
      </c>
      <c r="T8" s="7">
        <v>304607793</v>
      </c>
      <c r="U8" s="7">
        <v>18038754</v>
      </c>
      <c r="V8" s="7">
        <v>1658736</v>
      </c>
      <c r="W8" s="7">
        <v>5970936500</v>
      </c>
      <c r="X8" s="7">
        <v>5910696541</v>
      </c>
      <c r="Y8" s="7">
        <v>55131432</v>
      </c>
      <c r="Z8" s="7">
        <v>5070052</v>
      </c>
      <c r="AA8" s="7">
        <v>69411539.454048708</v>
      </c>
      <c r="AB8" s="8">
        <v>0.1</v>
      </c>
      <c r="AC8" s="8">
        <v>14632350.5</v>
      </c>
    </row>
    <row r="9" spans="1:29" ht="30">
      <c r="A9" s="6" t="s">
        <v>15</v>
      </c>
      <c r="B9" s="12" t="s">
        <v>16</v>
      </c>
      <c r="C9" s="6">
        <f t="shared" ref="C9:C34" si="0">AC9</f>
        <v>700866.6</v>
      </c>
      <c r="D9" s="9">
        <v>700866574</v>
      </c>
      <c r="E9" s="9">
        <v>673297276</v>
      </c>
      <c r="F9" s="9">
        <v>9754106</v>
      </c>
      <c r="G9" s="9">
        <v>735597</v>
      </c>
      <c r="H9" s="9">
        <v>17079595</v>
      </c>
      <c r="I9" s="9">
        <v>404163009</v>
      </c>
      <c r="J9" s="9">
        <v>379626221</v>
      </c>
      <c r="K9" s="9">
        <v>7098752</v>
      </c>
      <c r="L9" s="9">
        <v>494743</v>
      </c>
      <c r="M9" s="9">
        <v>16943293</v>
      </c>
      <c r="N9" s="9">
        <v>7703679</v>
      </c>
      <c r="O9" s="9">
        <v>7487511</v>
      </c>
      <c r="P9" s="9">
        <v>76194</v>
      </c>
      <c r="Q9" s="9">
        <v>3672</v>
      </c>
      <c r="R9" s="9">
        <v>136302</v>
      </c>
      <c r="S9" s="9">
        <v>2697200</v>
      </c>
      <c r="T9" s="9">
        <v>2526200</v>
      </c>
      <c r="U9" s="9">
        <v>156600</v>
      </c>
      <c r="V9" s="9">
        <v>14400</v>
      </c>
      <c r="W9" s="9">
        <v>286302686</v>
      </c>
      <c r="X9" s="9">
        <v>283657344</v>
      </c>
      <c r="Y9" s="9">
        <v>2422560</v>
      </c>
      <c r="Z9" s="9">
        <v>222782</v>
      </c>
      <c r="AA9" s="9"/>
      <c r="AB9" s="9"/>
      <c r="AC9" s="9">
        <v>700866.6</v>
      </c>
    </row>
    <row r="10" spans="1:29" ht="30">
      <c r="A10" s="6" t="s">
        <v>17</v>
      </c>
      <c r="B10" s="12" t="s">
        <v>18</v>
      </c>
      <c r="C10" s="6">
        <f t="shared" si="0"/>
        <v>263097.7</v>
      </c>
      <c r="D10" s="9">
        <v>263097744.13823849</v>
      </c>
      <c r="E10" s="9">
        <v>254895291.13823849</v>
      </c>
      <c r="F10" s="9">
        <v>4001136</v>
      </c>
      <c r="G10" s="9">
        <v>217912</v>
      </c>
      <c r="H10" s="9">
        <v>3983405</v>
      </c>
      <c r="I10" s="9">
        <v>199032393</v>
      </c>
      <c r="J10" s="9">
        <v>191481806</v>
      </c>
      <c r="K10" s="9">
        <v>3409398</v>
      </c>
      <c r="L10" s="9">
        <v>163602</v>
      </c>
      <c r="M10" s="9">
        <v>3977587</v>
      </c>
      <c r="N10" s="9">
        <v>395584</v>
      </c>
      <c r="O10" s="9">
        <v>386634</v>
      </c>
      <c r="P10" s="9">
        <v>2988</v>
      </c>
      <c r="Q10" s="9">
        <v>144</v>
      </c>
      <c r="R10" s="9">
        <v>5818</v>
      </c>
      <c r="S10" s="9">
        <v>0</v>
      </c>
      <c r="T10" s="9">
        <v>0</v>
      </c>
      <c r="U10" s="9">
        <v>0</v>
      </c>
      <c r="V10" s="9">
        <v>0</v>
      </c>
      <c r="W10" s="9">
        <v>59572771</v>
      </c>
      <c r="X10" s="9">
        <v>58929855</v>
      </c>
      <c r="Y10" s="9">
        <v>588750</v>
      </c>
      <c r="Z10" s="9">
        <v>54166</v>
      </c>
      <c r="AA10" s="9">
        <v>4096996.1382385027</v>
      </c>
      <c r="AB10" s="9"/>
      <c r="AC10" s="9">
        <v>263097.7</v>
      </c>
    </row>
    <row r="11" spans="1:29" ht="30">
      <c r="A11" s="6" t="s">
        <v>19</v>
      </c>
      <c r="B11" s="12" t="s">
        <v>20</v>
      </c>
      <c r="C11" s="6">
        <f t="shared" si="0"/>
        <v>195361.5</v>
      </c>
      <c r="D11" s="9">
        <v>195361529.22978446</v>
      </c>
      <c r="E11" s="9">
        <v>188750877.22978446</v>
      </c>
      <c r="F11" s="9">
        <v>3459354</v>
      </c>
      <c r="G11" s="9">
        <v>220453</v>
      </c>
      <c r="H11" s="9">
        <v>2930845</v>
      </c>
      <c r="I11" s="9">
        <v>129440530</v>
      </c>
      <c r="J11" s="9">
        <v>124208176</v>
      </c>
      <c r="K11" s="9">
        <v>2215044</v>
      </c>
      <c r="L11" s="9">
        <v>106521</v>
      </c>
      <c r="M11" s="9">
        <v>2910789</v>
      </c>
      <c r="N11" s="9">
        <v>1638600</v>
      </c>
      <c r="O11" s="9">
        <v>1606016</v>
      </c>
      <c r="P11" s="9">
        <v>11952</v>
      </c>
      <c r="Q11" s="9">
        <v>576</v>
      </c>
      <c r="R11" s="9">
        <v>20056</v>
      </c>
      <c r="S11" s="9">
        <v>11110620</v>
      </c>
      <c r="T11" s="9">
        <v>10298370</v>
      </c>
      <c r="U11" s="9">
        <v>743850</v>
      </c>
      <c r="V11" s="9">
        <v>68400</v>
      </c>
      <c r="W11" s="9">
        <v>51194684</v>
      </c>
      <c r="X11" s="9">
        <v>50661220</v>
      </c>
      <c r="Y11" s="9">
        <v>488508</v>
      </c>
      <c r="Z11" s="9">
        <v>44956</v>
      </c>
      <c r="AA11" s="9">
        <v>1977095.2297844589</v>
      </c>
      <c r="AB11" s="9"/>
      <c r="AC11" s="9">
        <v>195361.5</v>
      </c>
    </row>
    <row r="12" spans="1:29" ht="30">
      <c r="A12" s="6" t="s">
        <v>21</v>
      </c>
      <c r="B12" s="12" t="s">
        <v>22</v>
      </c>
      <c r="C12" s="6">
        <f t="shared" si="0"/>
        <v>247467.3</v>
      </c>
      <c r="D12" s="9">
        <v>247467315.39897573</v>
      </c>
      <c r="E12" s="9">
        <v>238738485.39897573</v>
      </c>
      <c r="F12" s="9">
        <v>3826758</v>
      </c>
      <c r="G12" s="9">
        <v>248826</v>
      </c>
      <c r="H12" s="9">
        <v>4653246</v>
      </c>
      <c r="I12" s="9">
        <v>173704521</v>
      </c>
      <c r="J12" s="9">
        <v>165844229</v>
      </c>
      <c r="K12" s="9">
        <v>3075819</v>
      </c>
      <c r="L12" s="9">
        <v>181046</v>
      </c>
      <c r="M12" s="9">
        <v>4603427</v>
      </c>
      <c r="N12" s="9">
        <v>2339673</v>
      </c>
      <c r="O12" s="9">
        <v>2258534</v>
      </c>
      <c r="P12" s="9">
        <v>29880</v>
      </c>
      <c r="Q12" s="9">
        <v>1440</v>
      </c>
      <c r="R12" s="9">
        <v>49819</v>
      </c>
      <c r="S12" s="9">
        <v>0</v>
      </c>
      <c r="T12" s="9">
        <v>0</v>
      </c>
      <c r="U12" s="9">
        <v>0</v>
      </c>
      <c r="V12" s="9">
        <v>0</v>
      </c>
      <c r="W12" s="9">
        <v>70706919</v>
      </c>
      <c r="X12" s="9">
        <v>69919520</v>
      </c>
      <c r="Y12" s="9">
        <v>721059</v>
      </c>
      <c r="Z12" s="9">
        <v>66340</v>
      </c>
      <c r="AA12" s="9">
        <v>716202.39897573926</v>
      </c>
      <c r="AB12" s="9"/>
      <c r="AC12" s="9">
        <v>247467.3</v>
      </c>
    </row>
    <row r="13" spans="1:29" ht="30">
      <c r="A13" s="6" t="s">
        <v>23</v>
      </c>
      <c r="B13" s="12" t="s">
        <v>24</v>
      </c>
      <c r="C13" s="6">
        <f t="shared" si="0"/>
        <v>260539.4</v>
      </c>
      <c r="D13" s="9">
        <v>260539438.09229699</v>
      </c>
      <c r="E13" s="9">
        <v>250448651.09229699</v>
      </c>
      <c r="F13" s="9">
        <v>3897000</v>
      </c>
      <c r="G13" s="9">
        <v>264855</v>
      </c>
      <c r="H13" s="9">
        <v>5928932</v>
      </c>
      <c r="I13" s="9">
        <v>173144251</v>
      </c>
      <c r="J13" s="9">
        <v>164113746</v>
      </c>
      <c r="K13" s="9">
        <v>2992410</v>
      </c>
      <c r="L13" s="9">
        <v>183555</v>
      </c>
      <c r="M13" s="9">
        <v>5854540</v>
      </c>
      <c r="N13" s="9">
        <v>4634785</v>
      </c>
      <c r="O13" s="9">
        <v>4514979</v>
      </c>
      <c r="P13" s="9">
        <v>43326</v>
      </c>
      <c r="Q13" s="9">
        <v>2088</v>
      </c>
      <c r="R13" s="9">
        <v>74392</v>
      </c>
      <c r="S13" s="9">
        <v>0</v>
      </c>
      <c r="T13" s="9">
        <v>0</v>
      </c>
      <c r="U13" s="9">
        <v>0</v>
      </c>
      <c r="V13" s="9">
        <v>0</v>
      </c>
      <c r="W13" s="9">
        <v>78048608</v>
      </c>
      <c r="X13" s="9">
        <v>77108132</v>
      </c>
      <c r="Y13" s="9">
        <v>861264</v>
      </c>
      <c r="Z13" s="9">
        <v>79212</v>
      </c>
      <c r="AA13" s="9">
        <v>4711794.0922969803</v>
      </c>
      <c r="AB13" s="9"/>
      <c r="AC13" s="9">
        <v>260539.4</v>
      </c>
    </row>
    <row r="14" spans="1:29" ht="30">
      <c r="A14" s="6" t="s">
        <v>25</v>
      </c>
      <c r="B14" s="12" t="s">
        <v>26</v>
      </c>
      <c r="C14" s="6">
        <f t="shared" si="0"/>
        <v>345970.9</v>
      </c>
      <c r="D14" s="9">
        <v>345970889</v>
      </c>
      <c r="E14" s="9">
        <v>333692330</v>
      </c>
      <c r="F14" s="9">
        <v>4515944</v>
      </c>
      <c r="G14" s="9">
        <v>334975</v>
      </c>
      <c r="H14" s="9">
        <v>7427640</v>
      </c>
      <c r="I14" s="9">
        <v>197300296</v>
      </c>
      <c r="J14" s="9">
        <v>186382996</v>
      </c>
      <c r="K14" s="9">
        <v>3390716</v>
      </c>
      <c r="L14" s="9">
        <v>234953</v>
      </c>
      <c r="M14" s="9">
        <v>7291631</v>
      </c>
      <c r="N14" s="9">
        <v>8644277</v>
      </c>
      <c r="O14" s="9">
        <v>8425270</v>
      </c>
      <c r="P14" s="9">
        <v>79182</v>
      </c>
      <c r="Q14" s="9">
        <v>3816</v>
      </c>
      <c r="R14" s="9">
        <v>136009</v>
      </c>
      <c r="S14" s="9">
        <v>0</v>
      </c>
      <c r="T14" s="9">
        <v>0</v>
      </c>
      <c r="U14" s="9">
        <v>0</v>
      </c>
      <c r="V14" s="9">
        <v>0</v>
      </c>
      <c r="W14" s="9">
        <v>140026316</v>
      </c>
      <c r="X14" s="9">
        <v>138884064</v>
      </c>
      <c r="Y14" s="9">
        <v>1046046</v>
      </c>
      <c r="Z14" s="9">
        <v>96206</v>
      </c>
      <c r="AA14" s="9"/>
      <c r="AB14" s="9"/>
      <c r="AC14" s="9">
        <v>345970.9</v>
      </c>
    </row>
    <row r="15" spans="1:29" ht="30">
      <c r="A15" s="6" t="s">
        <v>27</v>
      </c>
      <c r="B15" s="12" t="s">
        <v>28</v>
      </c>
      <c r="C15" s="6">
        <f t="shared" si="0"/>
        <v>224109.4</v>
      </c>
      <c r="D15" s="9">
        <v>224109445.73463878</v>
      </c>
      <c r="E15" s="9">
        <v>214992748.73463878</v>
      </c>
      <c r="F15" s="9">
        <v>4025892</v>
      </c>
      <c r="G15" s="9">
        <v>298445</v>
      </c>
      <c r="H15" s="9">
        <v>4792360</v>
      </c>
      <c r="I15" s="9">
        <v>139070047</v>
      </c>
      <c r="J15" s="9">
        <v>131701119</v>
      </c>
      <c r="K15" s="9">
        <v>2504772</v>
      </c>
      <c r="L15" s="9">
        <v>160923</v>
      </c>
      <c r="M15" s="9">
        <v>4703233</v>
      </c>
      <c r="N15" s="9">
        <v>4932460</v>
      </c>
      <c r="O15" s="9">
        <v>4786957</v>
      </c>
      <c r="P15" s="9">
        <v>53784</v>
      </c>
      <c r="Q15" s="9">
        <v>2592</v>
      </c>
      <c r="R15" s="9">
        <v>89127</v>
      </c>
      <c r="S15" s="9">
        <v>13364040</v>
      </c>
      <c r="T15" s="9">
        <v>12502200</v>
      </c>
      <c r="U15" s="9">
        <v>789264</v>
      </c>
      <c r="V15" s="9">
        <v>72576</v>
      </c>
      <c r="W15" s="9">
        <v>65915469</v>
      </c>
      <c r="X15" s="9">
        <v>65175043</v>
      </c>
      <c r="Y15" s="9">
        <v>678072</v>
      </c>
      <c r="Z15" s="9">
        <v>62354</v>
      </c>
      <c r="AA15" s="9">
        <v>827429.73463878408</v>
      </c>
      <c r="AB15" s="9"/>
      <c r="AC15" s="9">
        <v>224109.4</v>
      </c>
    </row>
    <row r="16" spans="1:29" ht="30">
      <c r="A16" s="6" t="s">
        <v>29</v>
      </c>
      <c r="B16" s="12" t="s">
        <v>30</v>
      </c>
      <c r="C16" s="6">
        <f t="shared" si="0"/>
        <v>233313</v>
      </c>
      <c r="D16" s="9">
        <v>233312951.39667293</v>
      </c>
      <c r="E16" s="9">
        <v>225431318.39667293</v>
      </c>
      <c r="F16" s="9">
        <v>3901095</v>
      </c>
      <c r="G16" s="9">
        <v>252227</v>
      </c>
      <c r="H16" s="9">
        <v>3728311</v>
      </c>
      <c r="I16" s="9">
        <v>156381867</v>
      </c>
      <c r="J16" s="9">
        <v>150065255</v>
      </c>
      <c r="K16" s="9">
        <v>2472384</v>
      </c>
      <c r="L16" s="9">
        <v>120931</v>
      </c>
      <c r="M16" s="9">
        <v>3723297</v>
      </c>
      <c r="N16" s="9">
        <v>409650</v>
      </c>
      <c r="O16" s="9">
        <v>401504</v>
      </c>
      <c r="P16" s="9">
        <v>2988</v>
      </c>
      <c r="Q16" s="9">
        <v>144</v>
      </c>
      <c r="R16" s="9">
        <v>5014</v>
      </c>
      <c r="S16" s="9">
        <v>12429770</v>
      </c>
      <c r="T16" s="9">
        <v>11544845</v>
      </c>
      <c r="U16" s="9">
        <v>810405</v>
      </c>
      <c r="V16" s="9">
        <v>74520</v>
      </c>
      <c r="W16" s="9">
        <v>60279863</v>
      </c>
      <c r="X16" s="9">
        <v>59607913</v>
      </c>
      <c r="Y16" s="9">
        <v>615318</v>
      </c>
      <c r="Z16" s="9">
        <v>56632</v>
      </c>
      <c r="AA16" s="9">
        <v>3811801.3966729268</v>
      </c>
      <c r="AB16" s="9"/>
      <c r="AC16" s="9">
        <v>233313</v>
      </c>
    </row>
    <row r="17" spans="1:29" ht="30">
      <c r="A17" s="6" t="s">
        <v>31</v>
      </c>
      <c r="B17" s="12" t="s">
        <v>32</v>
      </c>
      <c r="C17" s="6">
        <f t="shared" si="0"/>
        <v>281814.5</v>
      </c>
      <c r="D17" s="9">
        <v>281814521.82447207</v>
      </c>
      <c r="E17" s="9">
        <v>272653096.82447207</v>
      </c>
      <c r="F17" s="9">
        <v>4680972</v>
      </c>
      <c r="G17" s="9">
        <v>295349</v>
      </c>
      <c r="H17" s="9">
        <v>4185104</v>
      </c>
      <c r="I17" s="9">
        <v>181101862</v>
      </c>
      <c r="J17" s="9">
        <v>173730494</v>
      </c>
      <c r="K17" s="9">
        <v>3076059</v>
      </c>
      <c r="L17" s="9">
        <v>148681</v>
      </c>
      <c r="M17" s="9">
        <v>4146628</v>
      </c>
      <c r="N17" s="9">
        <v>2915540</v>
      </c>
      <c r="O17" s="9">
        <v>2855140</v>
      </c>
      <c r="P17" s="9">
        <v>20916</v>
      </c>
      <c r="Q17" s="9">
        <v>1008</v>
      </c>
      <c r="R17" s="9">
        <v>38476</v>
      </c>
      <c r="S17" s="9">
        <v>13398634</v>
      </c>
      <c r="T17" s="9">
        <v>12444454</v>
      </c>
      <c r="U17" s="9">
        <v>873828</v>
      </c>
      <c r="V17" s="9">
        <v>80352</v>
      </c>
      <c r="W17" s="9">
        <v>79267847</v>
      </c>
      <c r="X17" s="9">
        <v>78492370</v>
      </c>
      <c r="Y17" s="9">
        <v>710169</v>
      </c>
      <c r="Z17" s="9">
        <v>65308</v>
      </c>
      <c r="AA17" s="9">
        <v>5130638.8244720846</v>
      </c>
      <c r="AB17" s="9"/>
      <c r="AC17" s="9">
        <v>281814.5</v>
      </c>
    </row>
    <row r="18" spans="1:29" ht="30">
      <c r="A18" s="6" t="s">
        <v>33</v>
      </c>
      <c r="B18" s="12" t="s">
        <v>34</v>
      </c>
      <c r="C18" s="6">
        <f t="shared" si="0"/>
        <v>173584.7</v>
      </c>
      <c r="D18" s="9">
        <v>173584749.18163201</v>
      </c>
      <c r="E18" s="9">
        <v>169205038.18163201</v>
      </c>
      <c r="F18" s="9">
        <v>2318118</v>
      </c>
      <c r="G18" s="9">
        <v>141851</v>
      </c>
      <c r="H18" s="9">
        <v>1919742</v>
      </c>
      <c r="I18" s="9">
        <v>125744702</v>
      </c>
      <c r="J18" s="9">
        <v>122130404</v>
      </c>
      <c r="K18" s="9">
        <v>1619772</v>
      </c>
      <c r="L18" s="9">
        <v>77693</v>
      </c>
      <c r="M18" s="9">
        <v>1916833</v>
      </c>
      <c r="N18" s="9">
        <v>254649</v>
      </c>
      <c r="O18" s="9">
        <v>250174</v>
      </c>
      <c r="P18" s="9">
        <v>1494</v>
      </c>
      <c r="Q18" s="9">
        <v>72</v>
      </c>
      <c r="R18" s="9">
        <v>2909</v>
      </c>
      <c r="S18" s="9">
        <v>9015606</v>
      </c>
      <c r="T18" s="9">
        <v>8527401</v>
      </c>
      <c r="U18" s="9">
        <v>447093</v>
      </c>
      <c r="V18" s="9">
        <v>41112</v>
      </c>
      <c r="W18" s="9">
        <v>36518794</v>
      </c>
      <c r="X18" s="9">
        <v>36246061</v>
      </c>
      <c r="Y18" s="9">
        <v>249759</v>
      </c>
      <c r="Z18" s="9">
        <v>22974</v>
      </c>
      <c r="AA18" s="9">
        <v>2050998.1816320019</v>
      </c>
      <c r="AB18" s="9"/>
      <c r="AC18" s="9">
        <v>173584.7</v>
      </c>
    </row>
    <row r="19" spans="1:29" ht="30">
      <c r="A19" s="6" t="s">
        <v>35</v>
      </c>
      <c r="B19" s="12" t="s">
        <v>36</v>
      </c>
      <c r="C19" s="6">
        <f t="shared" si="0"/>
        <v>179530.7</v>
      </c>
      <c r="D19" s="9">
        <v>179530691.71066496</v>
      </c>
      <c r="E19" s="9">
        <v>174345719.71066496</v>
      </c>
      <c r="F19" s="9">
        <v>2428434</v>
      </c>
      <c r="G19" s="9">
        <v>169275</v>
      </c>
      <c r="H19" s="9">
        <v>2587263</v>
      </c>
      <c r="I19" s="9">
        <v>129492002</v>
      </c>
      <c r="J19" s="9">
        <v>125100195</v>
      </c>
      <c r="K19" s="9">
        <v>1748718</v>
      </c>
      <c r="L19" s="9">
        <v>108057</v>
      </c>
      <c r="M19" s="9">
        <v>2535032</v>
      </c>
      <c r="N19" s="9">
        <v>3898028</v>
      </c>
      <c r="O19" s="9">
        <v>3814477</v>
      </c>
      <c r="P19" s="9">
        <v>29880</v>
      </c>
      <c r="Q19" s="9">
        <v>1440</v>
      </c>
      <c r="R19" s="9">
        <v>52231</v>
      </c>
      <c r="S19" s="9">
        <v>5710732</v>
      </c>
      <c r="T19" s="9">
        <v>5426872</v>
      </c>
      <c r="U19" s="9">
        <v>259956</v>
      </c>
      <c r="V19" s="9">
        <v>23904</v>
      </c>
      <c r="W19" s="9">
        <v>39313494</v>
      </c>
      <c r="X19" s="9">
        <v>38887740</v>
      </c>
      <c r="Y19" s="9">
        <v>389880</v>
      </c>
      <c r="Z19" s="9">
        <v>35874</v>
      </c>
      <c r="AA19" s="9">
        <v>1116435.7106649559</v>
      </c>
      <c r="AB19" s="9"/>
      <c r="AC19" s="9">
        <v>179530.7</v>
      </c>
    </row>
    <row r="20" spans="1:29" ht="30">
      <c r="A20" s="6" t="s">
        <v>37</v>
      </c>
      <c r="B20" s="12" t="s">
        <v>38</v>
      </c>
      <c r="C20" s="6">
        <f t="shared" si="0"/>
        <v>330108.59999999998</v>
      </c>
      <c r="D20" s="9">
        <v>330108585.93189436</v>
      </c>
      <c r="E20" s="9">
        <v>315437495.93189436</v>
      </c>
      <c r="F20" s="9">
        <v>5105157</v>
      </c>
      <c r="G20" s="9">
        <v>403723</v>
      </c>
      <c r="H20" s="9">
        <v>9162210</v>
      </c>
      <c r="I20" s="9">
        <v>204293507</v>
      </c>
      <c r="J20" s="9">
        <v>191186334</v>
      </c>
      <c r="K20" s="9">
        <v>3740976</v>
      </c>
      <c r="L20" s="9">
        <v>280149</v>
      </c>
      <c r="M20" s="9">
        <v>9086048</v>
      </c>
      <c r="N20" s="9">
        <v>3835363</v>
      </c>
      <c r="O20" s="9">
        <v>3713787</v>
      </c>
      <c r="P20" s="9">
        <v>43326</v>
      </c>
      <c r="Q20" s="9">
        <v>2088</v>
      </c>
      <c r="R20" s="9">
        <v>76162</v>
      </c>
      <c r="S20" s="9">
        <v>0</v>
      </c>
      <c r="T20" s="9">
        <v>0</v>
      </c>
      <c r="U20" s="9">
        <v>0</v>
      </c>
      <c r="V20" s="9">
        <v>0</v>
      </c>
      <c r="W20" s="9">
        <v>117046214</v>
      </c>
      <c r="X20" s="9">
        <v>115603873</v>
      </c>
      <c r="Y20" s="9">
        <v>1320855</v>
      </c>
      <c r="Z20" s="9">
        <v>121486</v>
      </c>
      <c r="AA20" s="9">
        <v>4933501.9318943694</v>
      </c>
      <c r="AB20" s="9"/>
      <c r="AC20" s="9">
        <v>330108.59999999998</v>
      </c>
    </row>
    <row r="21" spans="1:29" ht="30">
      <c r="A21" s="6" t="s">
        <v>39</v>
      </c>
      <c r="B21" s="12" t="s">
        <v>40</v>
      </c>
      <c r="C21" s="6">
        <f t="shared" si="0"/>
        <v>397659.1</v>
      </c>
      <c r="D21" s="9">
        <v>397659131.16115701</v>
      </c>
      <c r="E21" s="9">
        <v>380830578.16115701</v>
      </c>
      <c r="F21" s="9">
        <v>7540950</v>
      </c>
      <c r="G21" s="9">
        <v>596642</v>
      </c>
      <c r="H21" s="9">
        <v>8690961</v>
      </c>
      <c r="I21" s="9">
        <v>236002104</v>
      </c>
      <c r="J21" s="9">
        <v>222850871</v>
      </c>
      <c r="K21" s="9">
        <v>4262904</v>
      </c>
      <c r="L21" s="9">
        <v>297606</v>
      </c>
      <c r="M21" s="9">
        <v>8590723</v>
      </c>
      <c r="N21" s="9">
        <v>4986494</v>
      </c>
      <c r="O21" s="9">
        <v>4828314</v>
      </c>
      <c r="P21" s="9">
        <v>55278</v>
      </c>
      <c r="Q21" s="9">
        <v>2664</v>
      </c>
      <c r="R21" s="9">
        <v>100238</v>
      </c>
      <c r="S21" s="9">
        <v>55006171</v>
      </c>
      <c r="T21" s="9">
        <v>52799416</v>
      </c>
      <c r="U21" s="9">
        <v>2020923</v>
      </c>
      <c r="V21" s="9">
        <v>185832</v>
      </c>
      <c r="W21" s="9">
        <v>100633099</v>
      </c>
      <c r="X21" s="9">
        <v>99320714</v>
      </c>
      <c r="Y21" s="9">
        <v>1201845</v>
      </c>
      <c r="Z21" s="9">
        <v>110540</v>
      </c>
      <c r="AA21" s="9">
        <v>1031263.1611570343</v>
      </c>
      <c r="AB21" s="9"/>
      <c r="AC21" s="9">
        <v>397659.1</v>
      </c>
    </row>
    <row r="22" spans="1:29" ht="30">
      <c r="A22" s="6" t="s">
        <v>41</v>
      </c>
      <c r="B22" s="12" t="s">
        <v>42</v>
      </c>
      <c r="C22" s="6">
        <f t="shared" si="0"/>
        <v>489892</v>
      </c>
      <c r="D22" s="9">
        <v>489892016.76421356</v>
      </c>
      <c r="E22" s="9">
        <v>477798376.76421356</v>
      </c>
      <c r="F22" s="9">
        <v>5477362</v>
      </c>
      <c r="G22" s="9">
        <v>304514</v>
      </c>
      <c r="H22" s="9">
        <v>6311764</v>
      </c>
      <c r="I22" s="9">
        <v>355127921</v>
      </c>
      <c r="J22" s="9">
        <v>344043129</v>
      </c>
      <c r="K22" s="9">
        <v>4553500</v>
      </c>
      <c r="L22" s="9">
        <v>219528</v>
      </c>
      <c r="M22" s="9">
        <v>6311764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134424251</v>
      </c>
      <c r="X22" s="9">
        <v>133415403</v>
      </c>
      <c r="Y22" s="9">
        <v>923862</v>
      </c>
      <c r="Z22" s="9">
        <v>84986</v>
      </c>
      <c r="AA22" s="9">
        <v>339844.76421353593</v>
      </c>
      <c r="AB22" s="9"/>
      <c r="AC22" s="9">
        <v>489892</v>
      </c>
    </row>
    <row r="23" spans="1:29" ht="30">
      <c r="A23" s="6" t="s">
        <v>43</v>
      </c>
      <c r="B23" s="12" t="s">
        <v>44</v>
      </c>
      <c r="C23" s="6">
        <f t="shared" si="0"/>
        <v>558349</v>
      </c>
      <c r="D23" s="9">
        <v>558349010.07049441</v>
      </c>
      <c r="E23" s="9">
        <v>533295770.07049441</v>
      </c>
      <c r="F23" s="9">
        <v>11119510</v>
      </c>
      <c r="G23" s="9">
        <v>894398</v>
      </c>
      <c r="H23" s="9">
        <v>13039332</v>
      </c>
      <c r="I23" s="9">
        <v>333160230</v>
      </c>
      <c r="J23" s="9">
        <v>314120672</v>
      </c>
      <c r="K23" s="9">
        <v>5781712</v>
      </c>
      <c r="L23" s="9">
        <v>408376</v>
      </c>
      <c r="M23" s="9">
        <v>12849470</v>
      </c>
      <c r="N23" s="9">
        <v>10501043</v>
      </c>
      <c r="O23" s="9">
        <v>10195297</v>
      </c>
      <c r="P23" s="9">
        <v>110556</v>
      </c>
      <c r="Q23" s="9">
        <v>5328</v>
      </c>
      <c r="R23" s="9">
        <v>189862</v>
      </c>
      <c r="S23" s="9">
        <v>61624830</v>
      </c>
      <c r="T23" s="9">
        <v>57749115</v>
      </c>
      <c r="U23" s="9">
        <v>3549339</v>
      </c>
      <c r="V23" s="9">
        <v>326376</v>
      </c>
      <c r="W23" s="9">
        <v>143715464</v>
      </c>
      <c r="X23" s="9">
        <v>141883243</v>
      </c>
      <c r="Y23" s="9">
        <v>1677903</v>
      </c>
      <c r="Z23" s="9">
        <v>154318</v>
      </c>
      <c r="AA23" s="9">
        <v>9347443.0704944283</v>
      </c>
      <c r="AB23" s="9"/>
      <c r="AC23" s="9">
        <v>558349</v>
      </c>
    </row>
    <row r="24" spans="1:29" ht="30">
      <c r="A24" s="6" t="s">
        <v>45</v>
      </c>
      <c r="B24" s="12" t="s">
        <v>46</v>
      </c>
      <c r="C24" s="6">
        <f t="shared" si="0"/>
        <v>396946</v>
      </c>
      <c r="D24" s="9">
        <v>396945999</v>
      </c>
      <c r="E24" s="9">
        <v>383935658</v>
      </c>
      <c r="F24" s="9">
        <v>5968647</v>
      </c>
      <c r="G24" s="9">
        <v>374243</v>
      </c>
      <c r="H24" s="9">
        <v>6667451</v>
      </c>
      <c r="I24" s="9">
        <v>242114706</v>
      </c>
      <c r="J24" s="9">
        <v>231251893</v>
      </c>
      <c r="K24" s="9">
        <v>4009056</v>
      </c>
      <c r="L24" s="9">
        <v>194229</v>
      </c>
      <c r="M24" s="9">
        <v>6659528</v>
      </c>
      <c r="N24" s="9">
        <v>607442</v>
      </c>
      <c r="O24" s="9">
        <v>594821</v>
      </c>
      <c r="P24" s="9">
        <v>4482</v>
      </c>
      <c r="Q24" s="9">
        <v>216</v>
      </c>
      <c r="R24" s="9">
        <v>7923</v>
      </c>
      <c r="S24" s="9">
        <v>11346528</v>
      </c>
      <c r="T24" s="9">
        <v>10577028</v>
      </c>
      <c r="U24" s="9">
        <v>704700</v>
      </c>
      <c r="V24" s="9">
        <v>64800</v>
      </c>
      <c r="W24" s="9">
        <v>142877323</v>
      </c>
      <c r="X24" s="9">
        <v>141511916</v>
      </c>
      <c r="Y24" s="9">
        <v>1250409</v>
      </c>
      <c r="Z24" s="9">
        <v>114998</v>
      </c>
      <c r="AA24" s="9"/>
      <c r="AB24" s="9"/>
      <c r="AC24" s="9">
        <v>396946</v>
      </c>
    </row>
    <row r="25" spans="1:29" ht="30">
      <c r="A25" s="6" t="s">
        <v>47</v>
      </c>
      <c r="B25" s="12" t="s">
        <v>48</v>
      </c>
      <c r="C25" s="6">
        <f t="shared" si="0"/>
        <v>570504.9</v>
      </c>
      <c r="D25" s="9">
        <v>570504864.57223296</v>
      </c>
      <c r="E25" s="9">
        <v>549389092.57223296</v>
      </c>
      <c r="F25" s="9">
        <v>11321973</v>
      </c>
      <c r="G25" s="9">
        <v>862706</v>
      </c>
      <c r="H25" s="9">
        <v>8931093</v>
      </c>
      <c r="I25" s="9">
        <v>317150492</v>
      </c>
      <c r="J25" s="9">
        <v>302875737</v>
      </c>
      <c r="K25" s="9">
        <v>5150199</v>
      </c>
      <c r="L25" s="9">
        <v>297766</v>
      </c>
      <c r="M25" s="9">
        <v>8826790</v>
      </c>
      <c r="N25" s="9">
        <v>6888933</v>
      </c>
      <c r="O25" s="9">
        <v>6721990</v>
      </c>
      <c r="P25" s="9">
        <v>59760</v>
      </c>
      <c r="Q25" s="9">
        <v>2880</v>
      </c>
      <c r="R25" s="9">
        <v>104303</v>
      </c>
      <c r="S25" s="9">
        <v>76965654</v>
      </c>
      <c r="T25" s="9">
        <v>71780079</v>
      </c>
      <c r="U25" s="9">
        <v>4748895</v>
      </c>
      <c r="V25" s="9">
        <v>436680</v>
      </c>
      <c r="W25" s="9">
        <v>166892165</v>
      </c>
      <c r="X25" s="9">
        <v>165403666</v>
      </c>
      <c r="Y25" s="9">
        <v>1363119</v>
      </c>
      <c r="Z25" s="9">
        <v>125380</v>
      </c>
      <c r="AA25" s="9">
        <v>2607620.5722329579</v>
      </c>
      <c r="AB25" s="9"/>
      <c r="AC25" s="9">
        <v>570504.9</v>
      </c>
    </row>
    <row r="26" spans="1:29" ht="30">
      <c r="A26" s="6" t="s">
        <v>49</v>
      </c>
      <c r="B26" s="12" t="s">
        <v>50</v>
      </c>
      <c r="C26" s="6">
        <f t="shared" si="0"/>
        <v>453391.3</v>
      </c>
      <c r="D26" s="9">
        <v>453391254.81359702</v>
      </c>
      <c r="E26" s="9">
        <v>439195474.81359702</v>
      </c>
      <c r="F26" s="9">
        <v>7720842</v>
      </c>
      <c r="G26" s="9">
        <v>468420</v>
      </c>
      <c r="H26" s="9">
        <v>6006518</v>
      </c>
      <c r="I26" s="9">
        <v>332674450</v>
      </c>
      <c r="J26" s="9">
        <v>320892299</v>
      </c>
      <c r="K26" s="9">
        <v>5533974</v>
      </c>
      <c r="L26" s="9">
        <v>268030</v>
      </c>
      <c r="M26" s="9">
        <v>5980147</v>
      </c>
      <c r="N26" s="9">
        <v>2274174</v>
      </c>
      <c r="O26" s="9">
        <v>2230577</v>
      </c>
      <c r="P26" s="9">
        <v>16434</v>
      </c>
      <c r="Q26" s="9">
        <v>792</v>
      </c>
      <c r="R26" s="9">
        <v>26371</v>
      </c>
      <c r="S26" s="9">
        <v>22500038</v>
      </c>
      <c r="T26" s="9">
        <v>21100403</v>
      </c>
      <c r="U26" s="9">
        <v>1281771</v>
      </c>
      <c r="V26" s="9">
        <v>117864</v>
      </c>
      <c r="W26" s="9">
        <v>90164742</v>
      </c>
      <c r="X26" s="9">
        <v>89194345</v>
      </c>
      <c r="Y26" s="9">
        <v>888663</v>
      </c>
      <c r="Z26" s="9">
        <v>81734</v>
      </c>
      <c r="AA26" s="9">
        <v>5777850.813597016</v>
      </c>
      <c r="AB26" s="9"/>
      <c r="AC26" s="9">
        <v>453391.3</v>
      </c>
    </row>
    <row r="27" spans="1:29" ht="30">
      <c r="A27" s="6" t="s">
        <v>51</v>
      </c>
      <c r="B27" s="12" t="s">
        <v>52</v>
      </c>
      <c r="C27" s="6">
        <f t="shared" si="0"/>
        <v>193125.1</v>
      </c>
      <c r="D27" s="9">
        <v>193125102.49603063</v>
      </c>
      <c r="E27" s="9">
        <v>185973040.49603063</v>
      </c>
      <c r="F27" s="9">
        <v>2910861</v>
      </c>
      <c r="G27" s="9">
        <v>211356</v>
      </c>
      <c r="H27" s="9">
        <v>4029845</v>
      </c>
      <c r="I27" s="9">
        <v>112762217</v>
      </c>
      <c r="J27" s="9">
        <v>106713563</v>
      </c>
      <c r="K27" s="9">
        <v>1929276</v>
      </c>
      <c r="L27" s="9">
        <v>121884</v>
      </c>
      <c r="M27" s="9">
        <v>3997494</v>
      </c>
      <c r="N27" s="9">
        <v>1938696</v>
      </c>
      <c r="O27" s="9">
        <v>1885987</v>
      </c>
      <c r="P27" s="9">
        <v>19422</v>
      </c>
      <c r="Q27" s="9">
        <v>936</v>
      </c>
      <c r="R27" s="9">
        <v>32351</v>
      </c>
      <c r="S27" s="9">
        <v>5529260</v>
      </c>
      <c r="T27" s="9">
        <v>5178710</v>
      </c>
      <c r="U27" s="9">
        <v>321030</v>
      </c>
      <c r="V27" s="9">
        <v>29520</v>
      </c>
      <c r="W27" s="9">
        <v>70870004</v>
      </c>
      <c r="X27" s="9">
        <v>70169855</v>
      </c>
      <c r="Y27" s="9">
        <v>641133</v>
      </c>
      <c r="Z27" s="9">
        <v>59016</v>
      </c>
      <c r="AA27" s="9">
        <v>2024925.4960306361</v>
      </c>
      <c r="AB27" s="9"/>
      <c r="AC27" s="9">
        <v>193125.1</v>
      </c>
    </row>
    <row r="28" spans="1:29">
      <c r="A28" s="6" t="s">
        <v>53</v>
      </c>
      <c r="B28" s="12" t="s">
        <v>54</v>
      </c>
      <c r="C28" s="6">
        <f t="shared" si="0"/>
        <v>3414789</v>
      </c>
      <c r="D28" s="9">
        <v>3414788968</v>
      </c>
      <c r="E28" s="9">
        <v>3261422420</v>
      </c>
      <c r="F28" s="9">
        <v>47776418</v>
      </c>
      <c r="G28" s="9">
        <v>4306761</v>
      </c>
      <c r="H28" s="9">
        <v>101283369</v>
      </c>
      <c r="I28" s="9">
        <v>1698731624</v>
      </c>
      <c r="J28" s="9">
        <v>1564779187</v>
      </c>
      <c r="K28" s="9">
        <v>30656348</v>
      </c>
      <c r="L28" s="9">
        <v>2750481</v>
      </c>
      <c r="M28" s="9">
        <v>100545608</v>
      </c>
      <c r="N28" s="9">
        <v>56229249</v>
      </c>
      <c r="O28" s="9">
        <v>55060838</v>
      </c>
      <c r="P28" s="9">
        <v>410850</v>
      </c>
      <c r="Q28" s="9">
        <v>19800</v>
      </c>
      <c r="R28" s="9">
        <v>737761</v>
      </c>
      <c r="S28" s="9">
        <v>0</v>
      </c>
      <c r="T28" s="9">
        <v>0</v>
      </c>
      <c r="U28" s="9">
        <v>0</v>
      </c>
      <c r="V28" s="9">
        <v>0</v>
      </c>
      <c r="W28" s="9">
        <v>1659828095</v>
      </c>
      <c r="X28" s="9">
        <v>1641582395</v>
      </c>
      <c r="Y28" s="9">
        <v>16709220</v>
      </c>
      <c r="Z28" s="9">
        <v>1536480</v>
      </c>
      <c r="AA28" s="9"/>
      <c r="AB28" s="9"/>
      <c r="AC28" s="9">
        <v>3414789</v>
      </c>
    </row>
    <row r="29" spans="1:29">
      <c r="A29" s="6" t="s">
        <v>55</v>
      </c>
      <c r="B29" s="12" t="s">
        <v>56</v>
      </c>
      <c r="C29" s="6">
        <f t="shared" si="0"/>
        <v>2622232.7999999998</v>
      </c>
      <c r="D29" s="9">
        <v>2622232767</v>
      </c>
      <c r="E29" s="9">
        <v>2538017487</v>
      </c>
      <c r="F29" s="9">
        <v>26936856</v>
      </c>
      <c r="G29" s="9">
        <v>2443632</v>
      </c>
      <c r="H29" s="9">
        <v>54834792</v>
      </c>
      <c r="I29" s="9">
        <v>1238079226</v>
      </c>
      <c r="J29" s="9">
        <v>1165818475</v>
      </c>
      <c r="K29" s="9">
        <v>16588314</v>
      </c>
      <c r="L29" s="9">
        <v>1508706</v>
      </c>
      <c r="M29" s="9">
        <v>54163731</v>
      </c>
      <c r="N29" s="9">
        <v>49433264</v>
      </c>
      <c r="O29" s="9">
        <v>48362873</v>
      </c>
      <c r="P29" s="9">
        <v>380970</v>
      </c>
      <c r="Q29" s="9">
        <v>18360</v>
      </c>
      <c r="R29" s="9">
        <v>671061</v>
      </c>
      <c r="S29" s="9">
        <v>0</v>
      </c>
      <c r="T29" s="9">
        <v>0</v>
      </c>
      <c r="U29" s="9">
        <v>0</v>
      </c>
      <c r="V29" s="9">
        <v>0</v>
      </c>
      <c r="W29" s="9">
        <v>1334720277</v>
      </c>
      <c r="X29" s="9">
        <v>1323836139</v>
      </c>
      <c r="Y29" s="9">
        <v>9967572</v>
      </c>
      <c r="Z29" s="9">
        <v>916566</v>
      </c>
      <c r="AA29" s="9"/>
      <c r="AB29" s="9"/>
      <c r="AC29" s="9">
        <v>2622232.7999999998</v>
      </c>
    </row>
    <row r="30" spans="1:29">
      <c r="A30" s="6" t="s">
        <v>57</v>
      </c>
      <c r="B30" s="12" t="s">
        <v>58</v>
      </c>
      <c r="C30" s="6">
        <f t="shared" si="0"/>
        <v>858887</v>
      </c>
      <c r="D30" s="9">
        <v>858886982.89854002</v>
      </c>
      <c r="E30" s="9">
        <v>819752983.89854002</v>
      </c>
      <c r="F30" s="9">
        <v>12399055</v>
      </c>
      <c r="G30" s="9">
        <v>1133928</v>
      </c>
      <c r="H30" s="9">
        <v>25601016</v>
      </c>
      <c r="I30" s="9">
        <v>403995436</v>
      </c>
      <c r="J30" s="9">
        <v>370427115</v>
      </c>
      <c r="K30" s="9">
        <v>7578934</v>
      </c>
      <c r="L30" s="9">
        <v>698544</v>
      </c>
      <c r="M30" s="9">
        <v>25290843</v>
      </c>
      <c r="N30" s="9">
        <v>18033826</v>
      </c>
      <c r="O30" s="9">
        <v>17535733</v>
      </c>
      <c r="P30" s="9">
        <v>179280</v>
      </c>
      <c r="Q30" s="9">
        <v>8640</v>
      </c>
      <c r="R30" s="9">
        <v>310173</v>
      </c>
      <c r="S30" s="9">
        <v>2494910</v>
      </c>
      <c r="T30" s="9">
        <v>2336735</v>
      </c>
      <c r="U30" s="9">
        <v>144855</v>
      </c>
      <c r="V30" s="9">
        <v>13320</v>
      </c>
      <c r="W30" s="9">
        <v>429863188</v>
      </c>
      <c r="X30" s="9">
        <v>424953778</v>
      </c>
      <c r="Y30" s="9">
        <v>4495986</v>
      </c>
      <c r="Z30" s="9">
        <v>413424</v>
      </c>
      <c r="AA30" s="9">
        <v>4499622.8985400349</v>
      </c>
      <c r="AB30" s="9"/>
      <c r="AC30" s="9">
        <v>858887</v>
      </c>
    </row>
    <row r="31" spans="1:29">
      <c r="A31" s="6" t="s">
        <v>59</v>
      </c>
      <c r="B31" s="12" t="s">
        <v>60</v>
      </c>
      <c r="C31" s="6">
        <f t="shared" si="0"/>
        <v>441938.1</v>
      </c>
      <c r="D31" s="9">
        <v>441938131</v>
      </c>
      <c r="E31" s="9">
        <v>423359397</v>
      </c>
      <c r="F31" s="9">
        <v>5800212</v>
      </c>
      <c r="G31" s="9">
        <v>530280</v>
      </c>
      <c r="H31" s="9">
        <v>12248242</v>
      </c>
      <c r="I31" s="9">
        <v>207125818</v>
      </c>
      <c r="J31" s="9">
        <v>191054395</v>
      </c>
      <c r="K31" s="9">
        <v>3617460</v>
      </c>
      <c r="L31" s="9">
        <v>332640</v>
      </c>
      <c r="M31" s="9">
        <v>12121323</v>
      </c>
      <c r="N31" s="9">
        <v>6218594</v>
      </c>
      <c r="O31" s="9">
        <v>6018073</v>
      </c>
      <c r="P31" s="9">
        <v>70218</v>
      </c>
      <c r="Q31" s="9">
        <v>3384</v>
      </c>
      <c r="R31" s="9">
        <v>126919</v>
      </c>
      <c r="S31" s="9">
        <v>0</v>
      </c>
      <c r="T31" s="9">
        <v>0</v>
      </c>
      <c r="U31" s="9">
        <v>0</v>
      </c>
      <c r="V31" s="9">
        <v>0</v>
      </c>
      <c r="W31" s="9">
        <v>228593719</v>
      </c>
      <c r="X31" s="9">
        <v>226286929</v>
      </c>
      <c r="Y31" s="9">
        <v>2112534</v>
      </c>
      <c r="Z31" s="9">
        <v>194256</v>
      </c>
      <c r="AA31" s="9"/>
      <c r="AB31" s="9"/>
      <c r="AC31" s="9">
        <v>441938.1</v>
      </c>
    </row>
    <row r="32" spans="1:29">
      <c r="A32" s="6" t="s">
        <v>61</v>
      </c>
      <c r="B32" s="12" t="s">
        <v>62</v>
      </c>
      <c r="C32" s="6">
        <f t="shared" si="0"/>
        <v>456798.9</v>
      </c>
      <c r="D32" s="9">
        <v>456798878.82160807</v>
      </c>
      <c r="E32" s="9">
        <v>437139111.82160807</v>
      </c>
      <c r="F32" s="9">
        <v>6895892</v>
      </c>
      <c r="G32" s="9">
        <v>633528</v>
      </c>
      <c r="H32" s="9">
        <v>12130347</v>
      </c>
      <c r="I32" s="9">
        <v>220334326</v>
      </c>
      <c r="J32" s="9">
        <v>204394348</v>
      </c>
      <c r="K32" s="9">
        <v>3582767</v>
      </c>
      <c r="L32" s="9">
        <v>331488</v>
      </c>
      <c r="M32" s="9">
        <v>12025723</v>
      </c>
      <c r="N32" s="9">
        <v>5821010</v>
      </c>
      <c r="O32" s="9">
        <v>5653746</v>
      </c>
      <c r="P32" s="9">
        <v>59760</v>
      </c>
      <c r="Q32" s="9">
        <v>2880</v>
      </c>
      <c r="R32" s="9">
        <v>104624</v>
      </c>
      <c r="S32" s="9">
        <v>21111290</v>
      </c>
      <c r="T32" s="9">
        <v>19815965</v>
      </c>
      <c r="U32" s="9">
        <v>1186245</v>
      </c>
      <c r="V32" s="9">
        <v>109080</v>
      </c>
      <c r="W32" s="9">
        <v>204994389</v>
      </c>
      <c r="X32" s="9">
        <v>202737189</v>
      </c>
      <c r="Y32" s="9">
        <v>2067120</v>
      </c>
      <c r="Z32" s="9">
        <v>190080</v>
      </c>
      <c r="AA32" s="9">
        <v>4537863.8216080666</v>
      </c>
      <c r="AB32" s="9"/>
      <c r="AC32" s="9">
        <v>456798.9</v>
      </c>
    </row>
    <row r="33" spans="1:29" ht="15.75" customHeight="1">
      <c r="A33" s="6" t="s">
        <v>63</v>
      </c>
      <c r="B33" s="12" t="s">
        <v>64</v>
      </c>
      <c r="C33" s="6">
        <f t="shared" si="0"/>
        <v>335384.40000000002</v>
      </c>
      <c r="D33" s="9">
        <v>335384389.51590419</v>
      </c>
      <c r="E33" s="9">
        <v>320229302.51590419</v>
      </c>
      <c r="F33" s="9">
        <v>4761801</v>
      </c>
      <c r="G33" s="9">
        <v>433944</v>
      </c>
      <c r="H33" s="9">
        <v>9959342</v>
      </c>
      <c r="I33" s="9">
        <v>142987416</v>
      </c>
      <c r="J33" s="9">
        <v>129987457</v>
      </c>
      <c r="K33" s="9">
        <v>2932335</v>
      </c>
      <c r="L33" s="9">
        <v>269640</v>
      </c>
      <c r="M33" s="9">
        <v>9797984</v>
      </c>
      <c r="N33" s="9">
        <v>10047166</v>
      </c>
      <c r="O33" s="9">
        <v>9791848</v>
      </c>
      <c r="P33" s="9">
        <v>89640</v>
      </c>
      <c r="Q33" s="9">
        <v>4320</v>
      </c>
      <c r="R33" s="9">
        <v>161358</v>
      </c>
      <c r="S33" s="9">
        <v>0</v>
      </c>
      <c r="T33" s="9">
        <v>0</v>
      </c>
      <c r="U33" s="9">
        <v>0</v>
      </c>
      <c r="V33" s="9">
        <v>0</v>
      </c>
      <c r="W33" s="9">
        <v>174308594</v>
      </c>
      <c r="X33" s="9">
        <v>172408784</v>
      </c>
      <c r="Y33" s="9">
        <v>1739826</v>
      </c>
      <c r="Z33" s="9">
        <v>159984</v>
      </c>
      <c r="AA33" s="9">
        <v>8041213.5159041882</v>
      </c>
      <c r="AB33" s="9"/>
      <c r="AC33" s="9">
        <v>335384.40000000002</v>
      </c>
    </row>
    <row r="34" spans="1:29">
      <c r="A34" s="6" t="s">
        <v>65</v>
      </c>
      <c r="B34" s="12" t="s">
        <v>66</v>
      </c>
      <c r="C34" s="6">
        <f t="shared" si="0"/>
        <v>6688.6</v>
      </c>
      <c r="D34" s="9">
        <v>6688522.7010000004</v>
      </c>
      <c r="E34" s="9">
        <v>6650047.7010000004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4857525</v>
      </c>
      <c r="X34" s="9">
        <v>4819050</v>
      </c>
      <c r="Y34" s="9">
        <v>0</v>
      </c>
      <c r="Z34" s="9">
        <v>0</v>
      </c>
      <c r="AA34" s="9">
        <v>1830997.7010000004</v>
      </c>
      <c r="AB34" s="9">
        <v>0.1</v>
      </c>
      <c r="AC34" s="9">
        <v>6688.6</v>
      </c>
    </row>
  </sheetData>
  <mergeCells count="13">
    <mergeCell ref="D1:L1"/>
    <mergeCell ref="A3:B5"/>
    <mergeCell ref="A8:B8"/>
    <mergeCell ref="A7:B7"/>
    <mergeCell ref="AC3:AC5"/>
    <mergeCell ref="D3:H4"/>
    <mergeCell ref="W3:Z4"/>
    <mergeCell ref="I3:M4"/>
    <mergeCell ref="N3:R4"/>
    <mergeCell ref="S3:V4"/>
    <mergeCell ref="AB3:AB5"/>
    <mergeCell ref="A6:B6"/>
    <mergeCell ref="AA3:AA4"/>
  </mergeCells>
  <conditionalFormatting sqref="D6:AC7 I3:AA3 D5:AA5 I4:Z4 A3 B4:B5 A6:A8 D3:H4">
    <cfRule type="expression" dxfId="5" priority="4">
      <formula>Locked()</formula>
    </cfRule>
    <cfRule type="expression" dxfId="4" priority="7">
      <formula>LockedByCondition()</formula>
    </cfRule>
    <cfRule type="expression" dxfId="3" priority="10">
      <formula>HasError()</formula>
    </cfRule>
  </conditionalFormatting>
  <conditionalFormatting sqref="D8:AC8">
    <cfRule type="expression" dxfId="2" priority="6">
      <formula>LockedByCondition()</formula>
    </cfRule>
    <cfRule type="expression" dxfId="1" priority="9">
      <formula>HasError()</formula>
    </cfRule>
  </conditionalFormatting>
  <conditionalFormatting sqref="D5:G5">
    <cfRule type="expression" dxfId="0" priority="15">
      <formula>Locked()</formula>
    </cfRule>
  </conditionalFormatting>
  <dataValidations count="1">
    <dataValidation allowBlank="1" showInputMessage="1" showErrorMessage="1" sqref="D1 J8:AC8 N7 L7 J7 P7:AC7 E7:I8 D6:D8 H6:U6 O7:O8 M7:M8 K7:K8 W3 A6:A8"/>
  </dataValidations>
  <pageMargins left="0.62992125984251968" right="0.43307086614173229" top="0.74803149606299213" bottom="0.74803149606299213" header="0.31496062992125984" footer="0.31496062992125984"/>
  <pageSetup paperSize="9" scale="50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СВОД-2020</vt:lpstr>
      <vt:lpstr>'СВОД-2020'!Заголовки_для_печати</vt:lpstr>
      <vt:lpstr>'СВОД-2020'!Область_печати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2019-10-15T08:07:58Z</cp:lastPrinted>
  <dcterms:created xsi:type="dcterms:W3CDTF">2019-10-07T06:13:11Z</dcterms:created>
  <dcterms:modified xsi:type="dcterms:W3CDTF">2019-10-15T08:08:26Z</dcterms:modified>
</cp:coreProperties>
</file>