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200" windowHeight="12060"/>
  </bookViews>
  <sheets>
    <sheet name="СВОД_1ГПП" sheetId="1" r:id="rId1"/>
  </sheets>
  <definedNames>
    <definedName name="_xlnm.Print_Titles" localSheetId="0">СВОД_1ГПП!$A:$B</definedName>
  </definedNames>
  <calcPr calcId="125725"/>
</workbook>
</file>

<file path=xl/calcChain.xml><?xml version="1.0" encoding="utf-8"?>
<calcChain xmlns="http://schemas.openxmlformats.org/spreadsheetml/2006/main">
  <c r="C36" i="1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AB5"/>
  <c r="C11" l="1"/>
</calcChain>
</file>

<file path=xl/sharedStrings.xml><?xml version="1.0" encoding="utf-8"?>
<sst xmlns="http://schemas.openxmlformats.org/spreadsheetml/2006/main" count="111" uniqueCount="70">
  <si>
    <t>Наименование муниципального образования</t>
  </si>
  <si>
    <t>Объем субвенций на реализацию основных общеобразовательных программ (руб.)</t>
  </si>
  <si>
    <t>Объем субвенций на предоставление образования детям-инвалидам (руб.)</t>
  </si>
  <si>
    <t>Объем субвенций на дошкольное образование (руб.)</t>
  </si>
  <si>
    <t>Корректировка</t>
  </si>
  <si>
    <t>всего</t>
  </si>
  <si>
    <t>ФОТ</t>
  </si>
  <si>
    <t>расходы на средства обучения</t>
  </si>
  <si>
    <t>расходы на проф обр. педработников</t>
  </si>
  <si>
    <t>расходы на учебники и учебные пособия</t>
  </si>
  <si>
    <t>2</t>
  </si>
  <si>
    <t>Сумма, рублей</t>
  </si>
  <si>
    <t>Сумма, тыс. рублей</t>
  </si>
  <si>
    <t>Всего:</t>
  </si>
  <si>
    <t>1.01</t>
  </si>
  <si>
    <t>МО "Вельский муниципальный район"</t>
  </si>
  <si>
    <t>1.02</t>
  </si>
  <si>
    <t>МО "Верхнетоемский муниципальный район"</t>
  </si>
  <si>
    <t>1.03</t>
  </si>
  <si>
    <t>МО "Вилегодский муниципальный район"</t>
  </si>
  <si>
    <t>1.04</t>
  </si>
  <si>
    <t>МО "Виноградовский муниципальный район"</t>
  </si>
  <si>
    <t>1.05</t>
  </si>
  <si>
    <t>МО "Каргопольский муниципальный район"</t>
  </si>
  <si>
    <t>1.06</t>
  </si>
  <si>
    <t>МО "Коношский муниципальный район"</t>
  </si>
  <si>
    <t>1.07</t>
  </si>
  <si>
    <t>МО "Котласский муниципальный район"</t>
  </si>
  <si>
    <t>1.08</t>
  </si>
  <si>
    <t>МО "Красноборский муниципальный район"</t>
  </si>
  <si>
    <t>1.09</t>
  </si>
  <si>
    <t>МО "Ленский муниципальный район"</t>
  </si>
  <si>
    <t>1.10</t>
  </si>
  <si>
    <t>МО "Лешуконский муниципальный район"</t>
  </si>
  <si>
    <t>1.11</t>
  </si>
  <si>
    <t>МО "Мезенский муниципальный район"</t>
  </si>
  <si>
    <t>1.12</t>
  </si>
  <si>
    <t>МО "Няндомский муниципальный район"</t>
  </si>
  <si>
    <t>1.13</t>
  </si>
  <si>
    <t>МО "Онежский муниципальный район"</t>
  </si>
  <si>
    <t>1.14</t>
  </si>
  <si>
    <t>МО "Пинежский муниципальный район"</t>
  </si>
  <si>
    <t>1.15</t>
  </si>
  <si>
    <t>МО "Плесецкий муниципальный район"</t>
  </si>
  <si>
    <t>1.16</t>
  </si>
  <si>
    <t>МО "Приморский муниципальный район"</t>
  </si>
  <si>
    <t>1.17</t>
  </si>
  <si>
    <t>МО "Устьянский муниципальный район"</t>
  </si>
  <si>
    <t>1.18</t>
  </si>
  <si>
    <t>МО "Холмогорский муниципальный район"</t>
  </si>
  <si>
    <t>1.19</t>
  </si>
  <si>
    <t>МО "Шенкурский муниципальный район"</t>
  </si>
  <si>
    <t>1.20</t>
  </si>
  <si>
    <t>МО "Город Архангельск"</t>
  </si>
  <si>
    <t>1.21</t>
  </si>
  <si>
    <t>МО "Северодвинск"</t>
  </si>
  <si>
    <t>1.22</t>
  </si>
  <si>
    <t>МО "Котлас"</t>
  </si>
  <si>
    <t>1.23</t>
  </si>
  <si>
    <t>МО "Город Новодвинск"</t>
  </si>
  <si>
    <t>1.24</t>
  </si>
  <si>
    <t>МО "Город Коряжма"</t>
  </si>
  <si>
    <t>1.25</t>
  </si>
  <si>
    <t>МО "Мирный"</t>
  </si>
  <si>
    <t>1.26</t>
  </si>
  <si>
    <t>МО "Новая Земля"</t>
  </si>
  <si>
    <t>Свод 2021 год</t>
  </si>
  <si>
    <t>Объем субвенций на общее образование (руб.)</t>
  </si>
  <si>
    <t>Объем субвенций на предоставление дополнительного образования в учреждениях структуре школ (руб.)</t>
  </si>
  <si>
    <t>Распределение субвенций бюджетам муниципальных образований Архангельской области на реализацию образовательных программ на 2021 год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</si>
</sst>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_-* #,##0.0\ _₽_-;\-* #,##0.0\ _₽_-;_-* &quot;-&quot;??\ _₽_-;_-@_-"/>
    <numFmt numFmtId="165" formatCode="_-* #,##0\ _₽_-;\-* #,##0\ _₽_-;_-* &quot;-&quot;??\ _₽_-;_-@_-"/>
  </numFmts>
  <fonts count="10">
    <font>
      <sz val="11"/>
      <name val="Calibri"/>
      <family val="2"/>
      <scheme val="minor"/>
    </font>
    <font>
      <b/>
      <sz val="12"/>
      <name val="Times New Roman"/>
    </font>
    <font>
      <sz val="10"/>
      <name val="Times New Roman"/>
      <charset val="204"/>
    </font>
    <font>
      <b/>
      <sz val="10"/>
      <name val="Times New Roman"/>
      <charset val="204"/>
    </font>
    <font>
      <b/>
      <sz val="11"/>
      <name val="Times New Roman"/>
    </font>
    <font>
      <sz val="8"/>
      <name val="Times New Roman"/>
      <charset val="204"/>
    </font>
    <font>
      <sz val="8"/>
      <color theme="1"/>
      <name val="Times New Roman"/>
    </font>
    <font>
      <b/>
      <sz val="11"/>
      <name val="Times New Roman"/>
      <charset val="204"/>
    </font>
    <font>
      <b/>
      <sz val="11"/>
      <color theme="1"/>
      <name val="Times New Roman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Fill="1"/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ill="1" applyBorder="1"/>
    <xf numFmtId="3" fontId="8" fillId="0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>
      <alignment horizontal="center"/>
    </xf>
    <xf numFmtId="4" fontId="8" fillId="0" borderId="6" xfId="0" applyNumberFormat="1" applyFont="1" applyFill="1" applyBorder="1" applyAlignment="1" applyProtection="1">
      <alignment horizontal="center" vertical="center"/>
      <protection locked="0"/>
    </xf>
    <xf numFmtId="164" fontId="0" fillId="0" borderId="2" xfId="1" applyNumberFormat="1" applyFont="1" applyFill="1" applyBorder="1" applyAlignment="1">
      <alignment horizontal="center"/>
    </xf>
    <xf numFmtId="165" fontId="0" fillId="0" borderId="2" xfId="1" applyNumberFormat="1" applyFont="1" applyFill="1" applyBorder="1" applyAlignment="1">
      <alignment horizont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2" xfId="0" applyFill="1" applyBorder="1" applyAlignment="1">
      <alignment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3" xfId="0" applyNumberFormat="1" applyFont="1" applyFill="1" applyBorder="1" applyAlignment="1">
      <alignment horizontal="center" vertical="center" wrapText="1"/>
    </xf>
    <xf numFmtId="0" fontId="4" fillId="0" borderId="14" xfId="0" applyNumberFormat="1" applyFont="1" applyFill="1" applyBorder="1" applyAlignment="1">
      <alignment horizontal="center" vertical="center" wrapText="1"/>
    </xf>
    <xf numFmtId="0" fontId="4" fillId="0" borderId="15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6"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36"/>
  <sheetViews>
    <sheetView tabSelected="1" view="pageBreakPreview" topLeftCell="R1" zoomScale="86" zoomScaleSheetLayoutView="86" workbookViewId="0">
      <selection activeCell="W1" sqref="W1"/>
    </sheetView>
  </sheetViews>
  <sheetFormatPr defaultRowHeight="15"/>
  <cols>
    <col min="1" max="1" width="7.42578125" style="2" customWidth="1"/>
    <col min="2" max="2" width="38.28515625" style="2" customWidth="1"/>
    <col min="3" max="3" width="16.42578125" style="2" hidden="1" customWidth="1"/>
    <col min="4" max="4" width="21.28515625" style="2" customWidth="1"/>
    <col min="5" max="26" width="18.7109375" style="2" customWidth="1"/>
    <col min="27" max="27" width="18.7109375" style="2" hidden="1" customWidth="1"/>
    <col min="28" max="28" width="18.7109375" style="2" customWidth="1"/>
    <col min="29" max="16384" width="9.140625" style="2"/>
  </cols>
  <sheetData>
    <row r="1" spans="1:28" ht="45.75" customHeight="1">
      <c r="C1" s="12"/>
      <c r="D1" s="12" t="s">
        <v>69</v>
      </c>
      <c r="E1" s="13"/>
      <c r="F1" s="13"/>
      <c r="G1" s="13"/>
      <c r="H1" s="13"/>
      <c r="I1" s="12"/>
      <c r="J1" s="1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8" ht="15.75">
      <c r="A2" s="1" t="s">
        <v>66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5" spans="1:28" ht="15" customHeight="1">
      <c r="A5" s="15" t="s">
        <v>0</v>
      </c>
      <c r="B5" s="15"/>
      <c r="D5" s="19" t="s">
        <v>1</v>
      </c>
      <c r="E5" s="20"/>
      <c r="F5" s="20"/>
      <c r="G5" s="20"/>
      <c r="H5" s="21"/>
      <c r="I5" s="19" t="s">
        <v>67</v>
      </c>
      <c r="J5" s="20"/>
      <c r="K5" s="20"/>
      <c r="L5" s="20"/>
      <c r="M5" s="21"/>
      <c r="N5" s="26" t="s">
        <v>2</v>
      </c>
      <c r="O5" s="26"/>
      <c r="P5" s="26"/>
      <c r="Q5" s="26"/>
      <c r="R5" s="26"/>
      <c r="S5" s="26" t="s">
        <v>68</v>
      </c>
      <c r="T5" s="26"/>
      <c r="U5" s="26"/>
      <c r="V5" s="26"/>
      <c r="W5" s="25" t="s">
        <v>3</v>
      </c>
      <c r="X5" s="25"/>
      <c r="Y5" s="25"/>
      <c r="Z5" s="25"/>
      <c r="AA5" s="27" t="s">
        <v>4</v>
      </c>
      <c r="AB5" s="18" t="str">
        <f>CONCATENATE("Итого общий размер субвенции на ","2020" + 1," год, тыс. рублей")</f>
        <v>Итого общий размер субвенции на 2021 год, тыс. рублей</v>
      </c>
    </row>
    <row r="6" spans="1:28">
      <c r="A6" s="15"/>
      <c r="B6" s="15"/>
      <c r="D6" s="22"/>
      <c r="E6" s="23"/>
      <c r="F6" s="23"/>
      <c r="G6" s="23"/>
      <c r="H6" s="24"/>
      <c r="I6" s="22"/>
      <c r="J6" s="23"/>
      <c r="K6" s="23"/>
      <c r="L6" s="23"/>
      <c r="M6" s="24"/>
      <c r="N6" s="26"/>
      <c r="O6" s="26"/>
      <c r="P6" s="26"/>
      <c r="Q6" s="26"/>
      <c r="R6" s="26"/>
      <c r="S6" s="26"/>
      <c r="T6" s="26"/>
      <c r="U6" s="26"/>
      <c r="V6" s="26"/>
      <c r="W6" s="25"/>
      <c r="X6" s="25"/>
      <c r="Y6" s="25"/>
      <c r="Z6" s="25"/>
      <c r="AA6" s="28"/>
      <c r="AB6" s="18"/>
    </row>
    <row r="7" spans="1:28" ht="25.5">
      <c r="A7" s="15"/>
      <c r="B7" s="15"/>
      <c r="D7" s="3" t="s">
        <v>5</v>
      </c>
      <c r="E7" s="4" t="s">
        <v>6</v>
      </c>
      <c r="F7" s="4" t="s">
        <v>7</v>
      </c>
      <c r="G7" s="4" t="s">
        <v>8</v>
      </c>
      <c r="H7" s="4" t="s">
        <v>9</v>
      </c>
      <c r="I7" s="3" t="s">
        <v>5</v>
      </c>
      <c r="J7" s="4" t="s">
        <v>6</v>
      </c>
      <c r="K7" s="4" t="s">
        <v>7</v>
      </c>
      <c r="L7" s="4" t="s">
        <v>8</v>
      </c>
      <c r="M7" s="4" t="s">
        <v>9</v>
      </c>
      <c r="N7" s="3" t="s">
        <v>5</v>
      </c>
      <c r="O7" s="4" t="s">
        <v>6</v>
      </c>
      <c r="P7" s="4" t="s">
        <v>7</v>
      </c>
      <c r="Q7" s="4" t="s">
        <v>8</v>
      </c>
      <c r="R7" s="4" t="s">
        <v>9</v>
      </c>
      <c r="S7" s="3" t="s">
        <v>5</v>
      </c>
      <c r="T7" s="4" t="s">
        <v>6</v>
      </c>
      <c r="U7" s="4" t="s">
        <v>7</v>
      </c>
      <c r="V7" s="4" t="s">
        <v>8</v>
      </c>
      <c r="W7" s="3" t="s">
        <v>5</v>
      </c>
      <c r="X7" s="4" t="s">
        <v>6</v>
      </c>
      <c r="Y7" s="4" t="s">
        <v>7</v>
      </c>
      <c r="Z7" s="4" t="s">
        <v>8</v>
      </c>
      <c r="AA7" s="29"/>
      <c r="AB7" s="18"/>
    </row>
    <row r="8" spans="1:28">
      <c r="A8" s="17">
        <v>1</v>
      </c>
      <c r="B8" s="17"/>
      <c r="D8" s="5" t="s">
        <v>10</v>
      </c>
      <c r="E8" s="5">
        <v>3</v>
      </c>
      <c r="F8" s="5">
        <v>4</v>
      </c>
      <c r="G8" s="5">
        <v>5</v>
      </c>
      <c r="H8" s="5">
        <v>6</v>
      </c>
      <c r="I8" s="5">
        <v>7</v>
      </c>
      <c r="J8" s="5">
        <v>8</v>
      </c>
      <c r="K8" s="5">
        <v>9</v>
      </c>
      <c r="L8" s="5">
        <v>10</v>
      </c>
      <c r="M8" s="5">
        <v>11</v>
      </c>
      <c r="N8" s="5">
        <v>12</v>
      </c>
      <c r="O8" s="5">
        <v>13</v>
      </c>
      <c r="P8" s="5">
        <v>14</v>
      </c>
      <c r="Q8" s="5">
        <v>15</v>
      </c>
      <c r="R8" s="5">
        <v>16</v>
      </c>
      <c r="S8" s="5">
        <v>17</v>
      </c>
      <c r="T8" s="5">
        <v>18</v>
      </c>
      <c r="U8" s="5">
        <v>19</v>
      </c>
      <c r="V8" s="5">
        <v>20</v>
      </c>
      <c r="W8" s="5">
        <v>21</v>
      </c>
      <c r="X8" s="5">
        <v>22</v>
      </c>
      <c r="Y8" s="5">
        <v>23</v>
      </c>
      <c r="Z8" s="5">
        <v>24</v>
      </c>
      <c r="AA8" s="5">
        <v>25</v>
      </c>
      <c r="AB8" s="5">
        <v>26</v>
      </c>
    </row>
    <row r="9" spans="1:28">
      <c r="A9" s="17"/>
      <c r="B9" s="17"/>
      <c r="D9" s="5" t="s">
        <v>11</v>
      </c>
      <c r="E9" s="5" t="s">
        <v>11</v>
      </c>
      <c r="F9" s="5" t="s">
        <v>11</v>
      </c>
      <c r="G9" s="5" t="s">
        <v>11</v>
      </c>
      <c r="H9" s="5" t="s">
        <v>11</v>
      </c>
      <c r="I9" s="5" t="s">
        <v>11</v>
      </c>
      <c r="J9" s="5" t="s">
        <v>11</v>
      </c>
      <c r="K9" s="5" t="s">
        <v>11</v>
      </c>
      <c r="L9" s="5" t="s">
        <v>11</v>
      </c>
      <c r="M9" s="5" t="s">
        <v>11</v>
      </c>
      <c r="N9" s="5" t="s">
        <v>11</v>
      </c>
      <c r="O9" s="5" t="s">
        <v>11</v>
      </c>
      <c r="P9" s="5" t="s">
        <v>11</v>
      </c>
      <c r="Q9" s="5" t="s">
        <v>11</v>
      </c>
      <c r="R9" s="5" t="s">
        <v>11</v>
      </c>
      <c r="S9" s="5" t="s">
        <v>11</v>
      </c>
      <c r="T9" s="5" t="s">
        <v>11</v>
      </c>
      <c r="U9" s="5" t="s">
        <v>11</v>
      </c>
      <c r="V9" s="5" t="s">
        <v>11</v>
      </c>
      <c r="W9" s="5" t="s">
        <v>11</v>
      </c>
      <c r="X9" s="5" t="s">
        <v>11</v>
      </c>
      <c r="Y9" s="5" t="s">
        <v>11</v>
      </c>
      <c r="Z9" s="5" t="s">
        <v>11</v>
      </c>
      <c r="AA9" s="5" t="s">
        <v>12</v>
      </c>
      <c r="AB9" s="5" t="s">
        <v>12</v>
      </c>
    </row>
    <row r="10" spans="1:28">
      <c r="A10" s="16" t="s">
        <v>13</v>
      </c>
      <c r="B10" s="16"/>
      <c r="D10" s="7">
        <v>15726544130</v>
      </c>
      <c r="E10" s="7">
        <v>15146718326</v>
      </c>
      <c r="F10" s="7">
        <v>219282148</v>
      </c>
      <c r="G10" s="7">
        <v>17708550</v>
      </c>
      <c r="H10" s="7">
        <v>342803991</v>
      </c>
      <c r="I10" s="7">
        <v>8665383891</v>
      </c>
      <c r="J10" s="7">
        <v>8175468338</v>
      </c>
      <c r="K10" s="7">
        <v>139861239</v>
      </c>
      <c r="L10" s="7">
        <v>10473900</v>
      </c>
      <c r="M10" s="7">
        <v>339580414</v>
      </c>
      <c r="N10" s="7">
        <v>228900142</v>
      </c>
      <c r="O10" s="7">
        <v>223692033</v>
      </c>
      <c r="P10" s="7">
        <v>1893107</v>
      </c>
      <c r="Q10" s="7">
        <v>91425</v>
      </c>
      <c r="R10" s="7">
        <v>3223577</v>
      </c>
      <c r="S10" s="7">
        <v>331418983</v>
      </c>
      <c r="T10" s="7">
        <v>310702616</v>
      </c>
      <c r="U10" s="7">
        <v>18968642</v>
      </c>
      <c r="V10" s="7">
        <v>1747725</v>
      </c>
      <c r="W10" s="7">
        <v>6500841114</v>
      </c>
      <c r="X10" s="7">
        <v>6436855339</v>
      </c>
      <c r="Y10" s="7">
        <v>58559160</v>
      </c>
      <c r="Z10" s="7">
        <v>5395500</v>
      </c>
      <c r="AA10" s="9">
        <v>-0.1</v>
      </c>
      <c r="AB10" s="9">
        <v>15726544.1</v>
      </c>
    </row>
    <row r="11" spans="1:28">
      <c r="A11" s="6" t="s">
        <v>14</v>
      </c>
      <c r="B11" s="14" t="s">
        <v>15</v>
      </c>
      <c r="C11" s="6">
        <f t="shared" ref="C11:C36" si="0">AB11</f>
        <v>763866.6</v>
      </c>
      <c r="D11" s="11">
        <v>763866638</v>
      </c>
      <c r="E11" s="11">
        <v>735462013</v>
      </c>
      <c r="F11" s="11">
        <v>10333227</v>
      </c>
      <c r="G11" s="11">
        <v>785550</v>
      </c>
      <c r="H11" s="11">
        <v>17285848</v>
      </c>
      <c r="I11" s="11">
        <v>432576672</v>
      </c>
      <c r="J11" s="11">
        <v>407527768</v>
      </c>
      <c r="K11" s="11">
        <v>7387191</v>
      </c>
      <c r="L11" s="11">
        <v>517650</v>
      </c>
      <c r="M11" s="11">
        <v>17144063</v>
      </c>
      <c r="N11" s="11">
        <v>8510965</v>
      </c>
      <c r="O11" s="11">
        <v>8284524</v>
      </c>
      <c r="P11" s="11">
        <v>80756</v>
      </c>
      <c r="Q11" s="11">
        <v>3900</v>
      </c>
      <c r="R11" s="11">
        <v>141785</v>
      </c>
      <c r="S11" s="11">
        <v>3410500</v>
      </c>
      <c r="T11" s="11">
        <v>3188250</v>
      </c>
      <c r="U11" s="11">
        <v>203500</v>
      </c>
      <c r="V11" s="11">
        <v>18750</v>
      </c>
      <c r="W11" s="11">
        <v>319368501</v>
      </c>
      <c r="X11" s="11">
        <v>316461471</v>
      </c>
      <c r="Y11" s="11">
        <v>2661780</v>
      </c>
      <c r="Z11" s="11">
        <v>245250</v>
      </c>
      <c r="AA11" s="11"/>
      <c r="AB11" s="10">
        <v>763866.6</v>
      </c>
    </row>
    <row r="12" spans="1:28" ht="30">
      <c r="A12" s="6" t="s">
        <v>16</v>
      </c>
      <c r="B12" s="14" t="s">
        <v>17</v>
      </c>
      <c r="C12" s="6">
        <f t="shared" si="0"/>
        <v>271466.09999999998</v>
      </c>
      <c r="D12" s="11">
        <v>271466131</v>
      </c>
      <c r="E12" s="11">
        <v>263167144</v>
      </c>
      <c r="F12" s="11">
        <v>4112096</v>
      </c>
      <c r="G12" s="11">
        <v>222300</v>
      </c>
      <c r="H12" s="11">
        <v>3964591</v>
      </c>
      <c r="I12" s="11">
        <v>212582479</v>
      </c>
      <c r="J12" s="11">
        <v>204907754</v>
      </c>
      <c r="K12" s="11">
        <v>3545702</v>
      </c>
      <c r="L12" s="11">
        <v>170250</v>
      </c>
      <c r="M12" s="11">
        <v>3958773</v>
      </c>
      <c r="N12" s="11">
        <v>426638</v>
      </c>
      <c r="O12" s="11">
        <v>417564</v>
      </c>
      <c r="P12" s="11">
        <v>3106</v>
      </c>
      <c r="Q12" s="11">
        <v>150</v>
      </c>
      <c r="R12" s="11">
        <v>5818</v>
      </c>
      <c r="S12" s="11">
        <v>0</v>
      </c>
      <c r="T12" s="11">
        <v>0</v>
      </c>
      <c r="U12" s="11">
        <v>0</v>
      </c>
      <c r="V12" s="11">
        <v>0</v>
      </c>
      <c r="W12" s="11">
        <v>58457014</v>
      </c>
      <c r="X12" s="11">
        <v>57841826</v>
      </c>
      <c r="Y12" s="11">
        <v>563288</v>
      </c>
      <c r="Z12" s="11">
        <v>51900</v>
      </c>
      <c r="AA12" s="11"/>
      <c r="AB12" s="10">
        <v>271466.09999999998</v>
      </c>
    </row>
    <row r="13" spans="1:28" ht="30">
      <c r="A13" s="6" t="s">
        <v>18</v>
      </c>
      <c r="B13" s="14" t="s">
        <v>19</v>
      </c>
      <c r="C13" s="6">
        <f t="shared" si="0"/>
        <v>206528.4</v>
      </c>
      <c r="D13" s="11">
        <v>206528395</v>
      </c>
      <c r="E13" s="11">
        <v>199731658</v>
      </c>
      <c r="F13" s="11">
        <v>3616692</v>
      </c>
      <c r="G13" s="11">
        <v>230325</v>
      </c>
      <c r="H13" s="11">
        <v>2949720</v>
      </c>
      <c r="I13" s="11">
        <v>139090702</v>
      </c>
      <c r="J13" s="11">
        <v>133725442</v>
      </c>
      <c r="K13" s="11">
        <v>2323846</v>
      </c>
      <c r="L13" s="11">
        <v>111750</v>
      </c>
      <c r="M13" s="11">
        <v>2929664</v>
      </c>
      <c r="N13" s="11">
        <v>1767576</v>
      </c>
      <c r="O13" s="11">
        <v>1734496</v>
      </c>
      <c r="P13" s="11">
        <v>12424</v>
      </c>
      <c r="Q13" s="11">
        <v>600</v>
      </c>
      <c r="R13" s="11">
        <v>20056</v>
      </c>
      <c r="S13" s="11">
        <v>11200400</v>
      </c>
      <c r="T13" s="11">
        <v>10355850</v>
      </c>
      <c r="U13" s="11">
        <v>773300</v>
      </c>
      <c r="V13" s="11">
        <v>71250</v>
      </c>
      <c r="W13" s="11">
        <v>54469717</v>
      </c>
      <c r="X13" s="11">
        <v>53915870</v>
      </c>
      <c r="Y13" s="11">
        <v>507122</v>
      </c>
      <c r="Z13" s="11">
        <v>46725</v>
      </c>
      <c r="AA13" s="11"/>
      <c r="AB13" s="10">
        <v>206528.4</v>
      </c>
    </row>
    <row r="14" spans="1:28" ht="30">
      <c r="A14" s="6" t="s">
        <v>20</v>
      </c>
      <c r="B14" s="14" t="s">
        <v>21</v>
      </c>
      <c r="C14" s="6">
        <f t="shared" si="0"/>
        <v>263452.90000000002</v>
      </c>
      <c r="D14" s="11">
        <v>263452895</v>
      </c>
      <c r="E14" s="11">
        <v>254561353</v>
      </c>
      <c r="F14" s="11">
        <v>3979246</v>
      </c>
      <c r="G14" s="11">
        <v>259050</v>
      </c>
      <c r="H14" s="11">
        <v>4653246</v>
      </c>
      <c r="I14" s="11">
        <v>185216118</v>
      </c>
      <c r="J14" s="11">
        <v>177225724</v>
      </c>
      <c r="K14" s="11">
        <v>3198492</v>
      </c>
      <c r="L14" s="11">
        <v>188475</v>
      </c>
      <c r="M14" s="11">
        <v>4603427</v>
      </c>
      <c r="N14" s="11">
        <v>2498715</v>
      </c>
      <c r="O14" s="11">
        <v>2416336</v>
      </c>
      <c r="P14" s="11">
        <v>31060</v>
      </c>
      <c r="Q14" s="11">
        <v>1500</v>
      </c>
      <c r="R14" s="11">
        <v>49819</v>
      </c>
      <c r="S14" s="11">
        <v>0</v>
      </c>
      <c r="T14" s="11">
        <v>0</v>
      </c>
      <c r="U14" s="11">
        <v>0</v>
      </c>
      <c r="V14" s="11">
        <v>0</v>
      </c>
      <c r="W14" s="11">
        <v>75738062</v>
      </c>
      <c r="X14" s="11">
        <v>74919293</v>
      </c>
      <c r="Y14" s="11">
        <v>749694</v>
      </c>
      <c r="Z14" s="11">
        <v>69075</v>
      </c>
      <c r="AA14" s="11"/>
      <c r="AB14" s="10">
        <v>263452.90000000002</v>
      </c>
    </row>
    <row r="15" spans="1:28" ht="30">
      <c r="A15" s="6" t="s">
        <v>22</v>
      </c>
      <c r="B15" s="14" t="s">
        <v>23</v>
      </c>
      <c r="C15" s="6">
        <f t="shared" si="0"/>
        <v>272536.09999999998</v>
      </c>
      <c r="D15" s="11">
        <v>272536079</v>
      </c>
      <c r="E15" s="11">
        <v>262165801</v>
      </c>
      <c r="F15" s="11">
        <v>4058565</v>
      </c>
      <c r="G15" s="11">
        <v>276300</v>
      </c>
      <c r="H15" s="11">
        <v>6035413</v>
      </c>
      <c r="I15" s="11">
        <v>186046351</v>
      </c>
      <c r="J15" s="11">
        <v>176767981</v>
      </c>
      <c r="K15" s="11">
        <v>3129599</v>
      </c>
      <c r="L15" s="11">
        <v>192750</v>
      </c>
      <c r="M15" s="11">
        <v>5956021</v>
      </c>
      <c r="N15" s="11">
        <v>5309806</v>
      </c>
      <c r="O15" s="11">
        <v>5181574</v>
      </c>
      <c r="P15" s="11">
        <v>46590</v>
      </c>
      <c r="Q15" s="11">
        <v>2250</v>
      </c>
      <c r="R15" s="11">
        <v>79392</v>
      </c>
      <c r="S15" s="11">
        <v>0</v>
      </c>
      <c r="T15" s="11">
        <v>0</v>
      </c>
      <c r="U15" s="11">
        <v>0</v>
      </c>
      <c r="V15" s="11">
        <v>0</v>
      </c>
      <c r="W15" s="11">
        <v>81179922</v>
      </c>
      <c r="X15" s="11">
        <v>80216246</v>
      </c>
      <c r="Y15" s="11">
        <v>882376</v>
      </c>
      <c r="Z15" s="11">
        <v>81300</v>
      </c>
      <c r="AA15" s="11"/>
      <c r="AB15" s="10">
        <v>272536.09999999998</v>
      </c>
    </row>
    <row r="16" spans="1:28" ht="30">
      <c r="A16" s="6" t="s">
        <v>24</v>
      </c>
      <c r="B16" s="14" t="s">
        <v>25</v>
      </c>
      <c r="C16" s="6">
        <f t="shared" si="0"/>
        <v>370776.8</v>
      </c>
      <c r="D16" s="11">
        <v>370776787</v>
      </c>
      <c r="E16" s="11">
        <v>358103239</v>
      </c>
      <c r="F16" s="11">
        <v>4725521</v>
      </c>
      <c r="G16" s="11">
        <v>352125</v>
      </c>
      <c r="H16" s="11">
        <v>7595902</v>
      </c>
      <c r="I16" s="11">
        <v>213266382</v>
      </c>
      <c r="J16" s="11">
        <v>201973484</v>
      </c>
      <c r="K16" s="11">
        <v>3566579</v>
      </c>
      <c r="L16" s="11">
        <v>248475</v>
      </c>
      <c r="M16" s="11">
        <v>7477844</v>
      </c>
      <c r="N16" s="11">
        <v>8068669</v>
      </c>
      <c r="O16" s="11">
        <v>7875723</v>
      </c>
      <c r="P16" s="11">
        <v>71438</v>
      </c>
      <c r="Q16" s="11">
        <v>3450</v>
      </c>
      <c r="R16" s="11">
        <v>118058</v>
      </c>
      <c r="S16" s="11">
        <v>0</v>
      </c>
      <c r="T16" s="11">
        <v>0</v>
      </c>
      <c r="U16" s="11">
        <v>0</v>
      </c>
      <c r="V16" s="11">
        <v>0</v>
      </c>
      <c r="W16" s="11">
        <v>149441736</v>
      </c>
      <c r="X16" s="11">
        <v>148254032</v>
      </c>
      <c r="Y16" s="11">
        <v>1087504</v>
      </c>
      <c r="Z16" s="11">
        <v>100200</v>
      </c>
      <c r="AA16" s="11"/>
      <c r="AB16" s="10">
        <v>370776.8</v>
      </c>
    </row>
    <row r="17" spans="1:28" ht="30">
      <c r="A17" s="6" t="s">
        <v>26</v>
      </c>
      <c r="B17" s="14" t="s">
        <v>27</v>
      </c>
      <c r="C17" s="6">
        <f t="shared" si="0"/>
        <v>230472.7</v>
      </c>
      <c r="D17" s="11">
        <v>230472722</v>
      </c>
      <c r="E17" s="11">
        <v>221275826</v>
      </c>
      <c r="F17" s="11">
        <v>4107263</v>
      </c>
      <c r="G17" s="11">
        <v>304725</v>
      </c>
      <c r="H17" s="11">
        <v>4784908</v>
      </c>
      <c r="I17" s="11">
        <v>146118231</v>
      </c>
      <c r="J17" s="11">
        <v>138686755</v>
      </c>
      <c r="K17" s="11">
        <v>2565580</v>
      </c>
      <c r="L17" s="11">
        <v>164925</v>
      </c>
      <c r="M17" s="11">
        <v>4700971</v>
      </c>
      <c r="N17" s="11">
        <v>4877575</v>
      </c>
      <c r="O17" s="11">
        <v>4739914</v>
      </c>
      <c r="P17" s="11">
        <v>51249</v>
      </c>
      <c r="Q17" s="11">
        <v>2475</v>
      </c>
      <c r="R17" s="11">
        <v>83937</v>
      </c>
      <c r="S17" s="11">
        <v>13499227</v>
      </c>
      <c r="T17" s="11">
        <v>12603115</v>
      </c>
      <c r="U17" s="11">
        <v>820512</v>
      </c>
      <c r="V17" s="11">
        <v>75600</v>
      </c>
      <c r="W17" s="11">
        <v>65977689</v>
      </c>
      <c r="X17" s="11">
        <v>65246042</v>
      </c>
      <c r="Y17" s="11">
        <v>669922</v>
      </c>
      <c r="Z17" s="11">
        <v>61725</v>
      </c>
      <c r="AA17" s="11"/>
      <c r="AB17" s="10">
        <v>230472.7</v>
      </c>
    </row>
    <row r="18" spans="1:28" ht="30">
      <c r="A18" s="6" t="s">
        <v>28</v>
      </c>
      <c r="B18" s="14" t="s">
        <v>29</v>
      </c>
      <c r="C18" s="6">
        <f t="shared" si="0"/>
        <v>238720.2</v>
      </c>
      <c r="D18" s="11">
        <v>238720167</v>
      </c>
      <c r="E18" s="11">
        <v>230774035</v>
      </c>
      <c r="F18" s="11">
        <v>3972254</v>
      </c>
      <c r="G18" s="11">
        <v>257700</v>
      </c>
      <c r="H18" s="11">
        <v>3716178</v>
      </c>
      <c r="I18" s="11">
        <v>163740807</v>
      </c>
      <c r="J18" s="11">
        <v>157402256</v>
      </c>
      <c r="K18" s="11">
        <v>2504762</v>
      </c>
      <c r="L18" s="11">
        <v>122625</v>
      </c>
      <c r="M18" s="11">
        <v>3711164</v>
      </c>
      <c r="N18" s="11">
        <v>441894</v>
      </c>
      <c r="O18" s="11">
        <v>433624</v>
      </c>
      <c r="P18" s="11">
        <v>3106</v>
      </c>
      <c r="Q18" s="11">
        <v>150</v>
      </c>
      <c r="R18" s="11">
        <v>5014</v>
      </c>
      <c r="S18" s="11">
        <v>12646360</v>
      </c>
      <c r="T18" s="11">
        <v>11717355</v>
      </c>
      <c r="U18" s="11">
        <v>850630</v>
      </c>
      <c r="V18" s="11">
        <v>78375</v>
      </c>
      <c r="W18" s="11">
        <v>61891106</v>
      </c>
      <c r="X18" s="11">
        <v>61220800</v>
      </c>
      <c r="Y18" s="11">
        <v>613756</v>
      </c>
      <c r="Z18" s="11">
        <v>56550</v>
      </c>
      <c r="AA18" s="11"/>
      <c r="AB18" s="10">
        <v>238720.2</v>
      </c>
    </row>
    <row r="19" spans="1:28">
      <c r="A19" s="6" t="s">
        <v>30</v>
      </c>
      <c r="B19" s="14" t="s">
        <v>31</v>
      </c>
      <c r="C19" s="6">
        <f t="shared" si="0"/>
        <v>294198.2</v>
      </c>
      <c r="D19" s="11">
        <v>294198237</v>
      </c>
      <c r="E19" s="11">
        <v>284859313</v>
      </c>
      <c r="F19" s="11">
        <v>4866677</v>
      </c>
      <c r="G19" s="11">
        <v>307425</v>
      </c>
      <c r="H19" s="11">
        <v>4164822</v>
      </c>
      <c r="I19" s="11">
        <v>192980575</v>
      </c>
      <c r="J19" s="11">
        <v>185500883</v>
      </c>
      <c r="K19" s="11">
        <v>3198213</v>
      </c>
      <c r="L19" s="11">
        <v>154650</v>
      </c>
      <c r="M19" s="11">
        <v>4126829</v>
      </c>
      <c r="N19" s="11">
        <v>3096153</v>
      </c>
      <c r="O19" s="11">
        <v>3035368</v>
      </c>
      <c r="P19" s="11">
        <v>21742</v>
      </c>
      <c r="Q19" s="11">
        <v>1050</v>
      </c>
      <c r="R19" s="11">
        <v>37993</v>
      </c>
      <c r="S19" s="11">
        <v>13567360</v>
      </c>
      <c r="T19" s="11">
        <v>12571680</v>
      </c>
      <c r="U19" s="11">
        <v>911680</v>
      </c>
      <c r="V19" s="11">
        <v>84000</v>
      </c>
      <c r="W19" s="11">
        <v>84554149</v>
      </c>
      <c r="X19" s="11">
        <v>83751382</v>
      </c>
      <c r="Y19" s="11">
        <v>735042</v>
      </c>
      <c r="Z19" s="11">
        <v>67725</v>
      </c>
      <c r="AA19" s="11"/>
      <c r="AB19" s="10">
        <v>294198.2</v>
      </c>
    </row>
    <row r="20" spans="1:28" ht="30">
      <c r="A20" s="6" t="s">
        <v>32</v>
      </c>
      <c r="B20" s="14" t="s">
        <v>33</v>
      </c>
      <c r="C20" s="6">
        <f t="shared" si="0"/>
        <v>181472</v>
      </c>
      <c r="D20" s="11">
        <v>181471976</v>
      </c>
      <c r="E20" s="11">
        <v>176926024</v>
      </c>
      <c r="F20" s="11">
        <v>2400774</v>
      </c>
      <c r="G20" s="11">
        <v>146775</v>
      </c>
      <c r="H20" s="11">
        <v>1998403</v>
      </c>
      <c r="I20" s="11">
        <v>134399191</v>
      </c>
      <c r="J20" s="11">
        <v>130638318</v>
      </c>
      <c r="K20" s="11">
        <v>1684529</v>
      </c>
      <c r="L20" s="11">
        <v>80850</v>
      </c>
      <c r="M20" s="11">
        <v>1995494</v>
      </c>
      <c r="N20" s="11">
        <v>274725</v>
      </c>
      <c r="O20" s="11">
        <v>270188</v>
      </c>
      <c r="P20" s="11">
        <v>1553</v>
      </c>
      <c r="Q20" s="11">
        <v>75</v>
      </c>
      <c r="R20" s="11">
        <v>2909</v>
      </c>
      <c r="S20" s="11">
        <v>9082419</v>
      </c>
      <c r="T20" s="11">
        <v>8574800</v>
      </c>
      <c r="U20" s="11">
        <v>464794</v>
      </c>
      <c r="V20" s="11">
        <v>42825</v>
      </c>
      <c r="W20" s="11">
        <v>37715641</v>
      </c>
      <c r="X20" s="11">
        <v>37442718</v>
      </c>
      <c r="Y20" s="11">
        <v>249898</v>
      </c>
      <c r="Z20" s="11">
        <v>23025</v>
      </c>
      <c r="AA20" s="11"/>
      <c r="AB20" s="10">
        <v>181472</v>
      </c>
    </row>
    <row r="21" spans="1:28" ht="30">
      <c r="A21" s="6" t="s">
        <v>34</v>
      </c>
      <c r="B21" s="14" t="s">
        <v>35</v>
      </c>
      <c r="C21" s="6">
        <f t="shared" si="0"/>
        <v>185563.1</v>
      </c>
      <c r="D21" s="11">
        <v>185563121</v>
      </c>
      <c r="E21" s="11">
        <v>180312482</v>
      </c>
      <c r="F21" s="11">
        <v>2496119</v>
      </c>
      <c r="G21" s="11">
        <v>174750</v>
      </c>
      <c r="H21" s="11">
        <v>2579770</v>
      </c>
      <c r="I21" s="11">
        <v>136410174</v>
      </c>
      <c r="J21" s="11">
        <v>131972292</v>
      </c>
      <c r="K21" s="11">
        <v>1792470</v>
      </c>
      <c r="L21" s="11">
        <v>111075</v>
      </c>
      <c r="M21" s="11">
        <v>2534337</v>
      </c>
      <c r="N21" s="11">
        <v>3597188</v>
      </c>
      <c r="O21" s="11">
        <v>3524079</v>
      </c>
      <c r="P21" s="11">
        <v>26401</v>
      </c>
      <c r="Q21" s="11">
        <v>1275</v>
      </c>
      <c r="R21" s="11">
        <v>45433</v>
      </c>
      <c r="S21" s="11">
        <v>6261480</v>
      </c>
      <c r="T21" s="11">
        <v>5941440</v>
      </c>
      <c r="U21" s="11">
        <v>293040</v>
      </c>
      <c r="V21" s="11">
        <v>27000</v>
      </c>
      <c r="W21" s="11">
        <v>39294279</v>
      </c>
      <c r="X21" s="11">
        <v>38874671</v>
      </c>
      <c r="Y21" s="11">
        <v>384208</v>
      </c>
      <c r="Z21" s="11">
        <v>35400</v>
      </c>
      <c r="AA21" s="11"/>
      <c r="AB21" s="10">
        <v>185563.1</v>
      </c>
    </row>
    <row r="22" spans="1:28" ht="30">
      <c r="A22" s="6" t="s">
        <v>36</v>
      </c>
      <c r="B22" s="14" t="s">
        <v>37</v>
      </c>
      <c r="C22" s="6">
        <f t="shared" si="0"/>
        <v>344800.6</v>
      </c>
      <c r="D22" s="11">
        <v>344800554</v>
      </c>
      <c r="E22" s="11">
        <v>329981563</v>
      </c>
      <c r="F22" s="11">
        <v>5269796</v>
      </c>
      <c r="G22" s="11">
        <v>417075</v>
      </c>
      <c r="H22" s="11">
        <v>9132120</v>
      </c>
      <c r="I22" s="11">
        <v>219130253</v>
      </c>
      <c r="J22" s="11">
        <v>205898778</v>
      </c>
      <c r="K22" s="11">
        <v>3882323</v>
      </c>
      <c r="L22" s="11">
        <v>291075</v>
      </c>
      <c r="M22" s="11">
        <v>9058077</v>
      </c>
      <c r="N22" s="11">
        <v>3917949</v>
      </c>
      <c r="O22" s="11">
        <v>3799950</v>
      </c>
      <c r="P22" s="11">
        <v>41931</v>
      </c>
      <c r="Q22" s="11">
        <v>2025</v>
      </c>
      <c r="R22" s="11">
        <v>74043</v>
      </c>
      <c r="S22" s="11">
        <v>0</v>
      </c>
      <c r="T22" s="11">
        <v>0</v>
      </c>
      <c r="U22" s="11">
        <v>0</v>
      </c>
      <c r="V22" s="11">
        <v>0</v>
      </c>
      <c r="W22" s="11">
        <v>121752352</v>
      </c>
      <c r="X22" s="11">
        <v>120282835</v>
      </c>
      <c r="Y22" s="11">
        <v>1345542</v>
      </c>
      <c r="Z22" s="11">
        <v>123975</v>
      </c>
      <c r="AA22" s="11"/>
      <c r="AB22" s="10">
        <v>344800.6</v>
      </c>
    </row>
    <row r="23" spans="1:28">
      <c r="A23" s="6" t="s">
        <v>38</v>
      </c>
      <c r="B23" s="14" t="s">
        <v>39</v>
      </c>
      <c r="C23" s="6">
        <f t="shared" si="0"/>
        <v>416661.7</v>
      </c>
      <c r="D23" s="11">
        <v>416661673</v>
      </c>
      <c r="E23" s="11">
        <v>399553088</v>
      </c>
      <c r="F23" s="11">
        <v>7777506</v>
      </c>
      <c r="G23" s="11">
        <v>618750</v>
      </c>
      <c r="H23" s="11">
        <v>8712329</v>
      </c>
      <c r="I23" s="11">
        <v>249697396</v>
      </c>
      <c r="J23" s="11">
        <v>236385155</v>
      </c>
      <c r="K23" s="11">
        <v>4383159</v>
      </c>
      <c r="L23" s="11">
        <v>308250</v>
      </c>
      <c r="M23" s="11">
        <v>8620832</v>
      </c>
      <c r="N23" s="11">
        <v>4845757</v>
      </c>
      <c r="O23" s="11">
        <v>4700536</v>
      </c>
      <c r="P23" s="11">
        <v>51249</v>
      </c>
      <c r="Q23" s="11">
        <v>2475</v>
      </c>
      <c r="R23" s="11">
        <v>91497</v>
      </c>
      <c r="S23" s="11">
        <v>55941415</v>
      </c>
      <c r="T23" s="11">
        <v>53643350</v>
      </c>
      <c r="U23" s="11">
        <v>2104190</v>
      </c>
      <c r="V23" s="11">
        <v>193875</v>
      </c>
      <c r="W23" s="11">
        <v>106177105</v>
      </c>
      <c r="X23" s="11">
        <v>104824047</v>
      </c>
      <c r="Y23" s="11">
        <v>1238908</v>
      </c>
      <c r="Z23" s="11">
        <v>114150</v>
      </c>
      <c r="AA23" s="11"/>
      <c r="AB23" s="10">
        <v>416661.7</v>
      </c>
    </row>
    <row r="24" spans="1:28" ht="30">
      <c r="A24" s="6" t="s">
        <v>40</v>
      </c>
      <c r="B24" s="14" t="s">
        <v>41</v>
      </c>
      <c r="C24" s="6">
        <f t="shared" si="0"/>
        <v>522979</v>
      </c>
      <c r="D24" s="11">
        <v>522979020</v>
      </c>
      <c r="E24" s="11">
        <v>510654234</v>
      </c>
      <c r="F24" s="11">
        <v>5696072</v>
      </c>
      <c r="G24" s="11">
        <v>316950</v>
      </c>
      <c r="H24" s="11">
        <v>6311764</v>
      </c>
      <c r="I24" s="11">
        <v>378824256</v>
      </c>
      <c r="J24" s="11">
        <v>367548490</v>
      </c>
      <c r="K24" s="11">
        <v>4735552</v>
      </c>
      <c r="L24" s="11">
        <v>228450</v>
      </c>
      <c r="M24" s="11">
        <v>6311764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1">
        <v>144154764</v>
      </c>
      <c r="X24" s="11">
        <v>143105744</v>
      </c>
      <c r="Y24" s="11">
        <v>960520</v>
      </c>
      <c r="Z24" s="11">
        <v>88500</v>
      </c>
      <c r="AA24" s="11"/>
      <c r="AB24" s="10">
        <v>522979</v>
      </c>
    </row>
    <row r="25" spans="1:28" ht="30">
      <c r="A25" s="6" t="s">
        <v>42</v>
      </c>
      <c r="B25" s="14" t="s">
        <v>43</v>
      </c>
      <c r="C25" s="6">
        <f t="shared" si="0"/>
        <v>576400.9</v>
      </c>
      <c r="D25" s="11">
        <v>576400893</v>
      </c>
      <c r="E25" s="11">
        <v>551034080</v>
      </c>
      <c r="F25" s="11">
        <v>11485069</v>
      </c>
      <c r="G25" s="11">
        <v>926475</v>
      </c>
      <c r="H25" s="11">
        <v>12955269</v>
      </c>
      <c r="I25" s="11">
        <v>351893939</v>
      </c>
      <c r="J25" s="11">
        <v>332767547</v>
      </c>
      <c r="K25" s="11">
        <v>5940692</v>
      </c>
      <c r="L25" s="11">
        <v>420600</v>
      </c>
      <c r="M25" s="11">
        <v>12765100</v>
      </c>
      <c r="N25" s="11">
        <v>11213205</v>
      </c>
      <c r="O25" s="11">
        <v>10904192</v>
      </c>
      <c r="P25" s="11">
        <v>113369</v>
      </c>
      <c r="Q25" s="11">
        <v>5475</v>
      </c>
      <c r="R25" s="11">
        <v>190169</v>
      </c>
      <c r="S25" s="11">
        <v>63192312</v>
      </c>
      <c r="T25" s="11">
        <v>59105579</v>
      </c>
      <c r="U25" s="11">
        <v>3741958</v>
      </c>
      <c r="V25" s="11">
        <v>344775</v>
      </c>
      <c r="W25" s="11">
        <v>150101437</v>
      </c>
      <c r="X25" s="11">
        <v>148256762</v>
      </c>
      <c r="Y25" s="11">
        <v>1689050</v>
      </c>
      <c r="Z25" s="11">
        <v>155625</v>
      </c>
      <c r="AA25" s="11"/>
      <c r="AB25" s="10">
        <v>576400.9</v>
      </c>
    </row>
    <row r="26" spans="1:28" ht="30">
      <c r="A26" s="6" t="s">
        <v>44</v>
      </c>
      <c r="B26" s="14" t="s">
        <v>45</v>
      </c>
      <c r="C26" s="6">
        <f t="shared" si="0"/>
        <v>420605.1</v>
      </c>
      <c r="D26" s="11">
        <v>420605113</v>
      </c>
      <c r="E26" s="11">
        <v>407266293</v>
      </c>
      <c r="F26" s="11">
        <v>6193946</v>
      </c>
      <c r="G26" s="11">
        <v>389400</v>
      </c>
      <c r="H26" s="11">
        <v>6755474</v>
      </c>
      <c r="I26" s="11">
        <v>256429364</v>
      </c>
      <c r="J26" s="11">
        <v>245334649</v>
      </c>
      <c r="K26" s="11">
        <v>4143630</v>
      </c>
      <c r="L26" s="11">
        <v>200625</v>
      </c>
      <c r="M26" s="11">
        <v>6750460</v>
      </c>
      <c r="N26" s="11">
        <v>441894</v>
      </c>
      <c r="O26" s="11">
        <v>433624</v>
      </c>
      <c r="P26" s="11">
        <v>3106</v>
      </c>
      <c r="Q26" s="11">
        <v>150</v>
      </c>
      <c r="R26" s="11">
        <v>5014</v>
      </c>
      <c r="S26" s="11">
        <v>11441940</v>
      </c>
      <c r="T26" s="11">
        <v>10641840</v>
      </c>
      <c r="U26" s="11">
        <v>732600</v>
      </c>
      <c r="V26" s="11">
        <v>67500</v>
      </c>
      <c r="W26" s="11">
        <v>152291915</v>
      </c>
      <c r="X26" s="11">
        <v>150856180</v>
      </c>
      <c r="Y26" s="11">
        <v>1314610</v>
      </c>
      <c r="Z26" s="11">
        <v>121125</v>
      </c>
      <c r="AA26" s="11"/>
      <c r="AB26" s="10">
        <v>420605.1</v>
      </c>
    </row>
    <row r="27" spans="1:28" ht="30">
      <c r="A27" s="6" t="s">
        <v>46</v>
      </c>
      <c r="B27" s="14" t="s">
        <v>47</v>
      </c>
      <c r="C27" s="6">
        <f t="shared" si="0"/>
        <v>607413.30000000005</v>
      </c>
      <c r="D27" s="11">
        <v>607413311</v>
      </c>
      <c r="E27" s="11">
        <v>585583355</v>
      </c>
      <c r="F27" s="11">
        <v>11901692</v>
      </c>
      <c r="G27" s="11">
        <v>906525</v>
      </c>
      <c r="H27" s="11">
        <v>9021739</v>
      </c>
      <c r="I27" s="11">
        <v>343330241</v>
      </c>
      <c r="J27" s="11">
        <v>328671549</v>
      </c>
      <c r="K27" s="11">
        <v>5429322</v>
      </c>
      <c r="L27" s="11">
        <v>312900</v>
      </c>
      <c r="M27" s="11">
        <v>8916470</v>
      </c>
      <c r="N27" s="11">
        <v>7401543</v>
      </c>
      <c r="O27" s="11">
        <v>7231154</v>
      </c>
      <c r="P27" s="11">
        <v>62120</v>
      </c>
      <c r="Q27" s="11">
        <v>3000</v>
      </c>
      <c r="R27" s="11">
        <v>105269</v>
      </c>
      <c r="S27" s="11">
        <v>78832040</v>
      </c>
      <c r="T27" s="11">
        <v>73362023</v>
      </c>
      <c r="U27" s="11">
        <v>5008542</v>
      </c>
      <c r="V27" s="11">
        <v>461475</v>
      </c>
      <c r="W27" s="11">
        <v>177849487</v>
      </c>
      <c r="X27" s="11">
        <v>176318629</v>
      </c>
      <c r="Y27" s="11">
        <v>1401708</v>
      </c>
      <c r="Z27" s="11">
        <v>129150</v>
      </c>
      <c r="AA27" s="11"/>
      <c r="AB27" s="10">
        <v>607413.30000000005</v>
      </c>
    </row>
    <row r="28" spans="1:28" ht="30">
      <c r="A28" s="6" t="s">
        <v>48</v>
      </c>
      <c r="B28" s="14" t="s">
        <v>49</v>
      </c>
      <c r="C28" s="6">
        <f t="shared" si="0"/>
        <v>471934.2</v>
      </c>
      <c r="D28" s="11">
        <v>471934211</v>
      </c>
      <c r="E28" s="11">
        <v>457497869</v>
      </c>
      <c r="F28" s="11">
        <v>7989395</v>
      </c>
      <c r="G28" s="11">
        <v>485925</v>
      </c>
      <c r="H28" s="11">
        <v>5961022</v>
      </c>
      <c r="I28" s="11">
        <v>350785923</v>
      </c>
      <c r="J28" s="11">
        <v>338863502</v>
      </c>
      <c r="K28" s="11">
        <v>5711020</v>
      </c>
      <c r="L28" s="11">
        <v>276750</v>
      </c>
      <c r="M28" s="11">
        <v>5934651</v>
      </c>
      <c r="N28" s="11">
        <v>2453301</v>
      </c>
      <c r="O28" s="11">
        <v>2409022</v>
      </c>
      <c r="P28" s="11">
        <v>17083</v>
      </c>
      <c r="Q28" s="11">
        <v>825</v>
      </c>
      <c r="R28" s="11">
        <v>26371</v>
      </c>
      <c r="S28" s="11">
        <v>22872310</v>
      </c>
      <c r="T28" s="11">
        <v>21401904</v>
      </c>
      <c r="U28" s="11">
        <v>1346356</v>
      </c>
      <c r="V28" s="11">
        <v>124050</v>
      </c>
      <c r="W28" s="11">
        <v>95822677</v>
      </c>
      <c r="X28" s="11">
        <v>94823441</v>
      </c>
      <c r="Y28" s="11">
        <v>914936</v>
      </c>
      <c r="Z28" s="11">
        <v>84300</v>
      </c>
      <c r="AA28" s="11"/>
      <c r="AB28" s="10">
        <v>471934.2</v>
      </c>
    </row>
    <row r="29" spans="1:28" ht="30">
      <c r="A29" s="6" t="s">
        <v>50</v>
      </c>
      <c r="B29" s="14" t="s">
        <v>51</v>
      </c>
      <c r="C29" s="6">
        <f t="shared" si="0"/>
        <v>203857.5</v>
      </c>
      <c r="D29" s="11">
        <v>203857482</v>
      </c>
      <c r="E29" s="11">
        <v>196580844</v>
      </c>
      <c r="F29" s="11">
        <v>3026743</v>
      </c>
      <c r="G29" s="11">
        <v>220050</v>
      </c>
      <c r="H29" s="11">
        <v>4029845</v>
      </c>
      <c r="I29" s="11">
        <v>120187361</v>
      </c>
      <c r="J29" s="11">
        <v>114056819</v>
      </c>
      <c r="K29" s="11">
        <v>2006148</v>
      </c>
      <c r="L29" s="11">
        <v>126900</v>
      </c>
      <c r="M29" s="11">
        <v>3997494</v>
      </c>
      <c r="N29" s="11">
        <v>2079385</v>
      </c>
      <c r="O29" s="11">
        <v>2025870</v>
      </c>
      <c r="P29" s="11">
        <v>20189</v>
      </c>
      <c r="Q29" s="11">
        <v>975</v>
      </c>
      <c r="R29" s="11">
        <v>32351</v>
      </c>
      <c r="S29" s="11">
        <v>5593220</v>
      </c>
      <c r="T29" s="11">
        <v>5228730</v>
      </c>
      <c r="U29" s="11">
        <v>333740</v>
      </c>
      <c r="V29" s="11">
        <v>30750</v>
      </c>
      <c r="W29" s="11">
        <v>75997516</v>
      </c>
      <c r="X29" s="11">
        <v>75269425</v>
      </c>
      <c r="Y29" s="11">
        <v>666666</v>
      </c>
      <c r="Z29" s="11">
        <v>61425</v>
      </c>
      <c r="AA29" s="11"/>
      <c r="AB29" s="10">
        <v>203857.5</v>
      </c>
    </row>
    <row r="30" spans="1:28">
      <c r="A30" s="6" t="s">
        <v>52</v>
      </c>
      <c r="B30" s="14" t="s">
        <v>53</v>
      </c>
      <c r="C30" s="6">
        <f t="shared" si="0"/>
        <v>3759345.6</v>
      </c>
      <c r="D30" s="11">
        <v>3759345602</v>
      </c>
      <c r="E30" s="11">
        <v>3600528525</v>
      </c>
      <c r="F30" s="11">
        <v>51016330</v>
      </c>
      <c r="G30" s="11">
        <v>4609125</v>
      </c>
      <c r="H30" s="11">
        <v>103191622</v>
      </c>
      <c r="I30" s="11">
        <v>1842584885</v>
      </c>
      <c r="J30" s="11">
        <v>1704862902</v>
      </c>
      <c r="K30" s="11">
        <v>32359136</v>
      </c>
      <c r="L30" s="11">
        <v>2909025</v>
      </c>
      <c r="M30" s="11">
        <v>102453822</v>
      </c>
      <c r="N30" s="11">
        <v>62205091</v>
      </c>
      <c r="O30" s="11">
        <v>61014707</v>
      </c>
      <c r="P30" s="11">
        <v>431734</v>
      </c>
      <c r="Q30" s="11">
        <v>20850</v>
      </c>
      <c r="R30" s="11">
        <v>737800</v>
      </c>
      <c r="S30" s="11">
        <v>0</v>
      </c>
      <c r="T30" s="11">
        <v>0</v>
      </c>
      <c r="U30" s="11">
        <v>0</v>
      </c>
      <c r="V30" s="11">
        <v>0</v>
      </c>
      <c r="W30" s="11">
        <v>1854555626</v>
      </c>
      <c r="X30" s="11">
        <v>1834650916</v>
      </c>
      <c r="Y30" s="11">
        <v>18225460</v>
      </c>
      <c r="Z30" s="11">
        <v>1679250</v>
      </c>
      <c r="AA30" s="11"/>
      <c r="AB30" s="10">
        <v>3759345.6</v>
      </c>
    </row>
    <row r="31" spans="1:28">
      <c r="A31" s="6" t="s">
        <v>54</v>
      </c>
      <c r="B31" s="14" t="s">
        <v>55</v>
      </c>
      <c r="C31" s="6">
        <f t="shared" si="0"/>
        <v>2879111.4</v>
      </c>
      <c r="D31" s="11">
        <v>2879111380</v>
      </c>
      <c r="E31" s="11">
        <v>2791136770</v>
      </c>
      <c r="F31" s="11">
        <v>28885762</v>
      </c>
      <c r="G31" s="11">
        <v>2624175</v>
      </c>
      <c r="H31" s="11">
        <v>56464673</v>
      </c>
      <c r="I31" s="11">
        <v>1362875799</v>
      </c>
      <c r="J31" s="11">
        <v>1287706578</v>
      </c>
      <c r="K31" s="11">
        <v>17789578</v>
      </c>
      <c r="L31" s="11">
        <v>1619775</v>
      </c>
      <c r="M31" s="11">
        <v>55759868</v>
      </c>
      <c r="N31" s="11">
        <v>54570352</v>
      </c>
      <c r="O31" s="11">
        <v>53435755</v>
      </c>
      <c r="P31" s="11">
        <v>409992</v>
      </c>
      <c r="Q31" s="11">
        <v>19800</v>
      </c>
      <c r="R31" s="11">
        <v>704805</v>
      </c>
      <c r="S31" s="11">
        <v>0</v>
      </c>
      <c r="T31" s="11">
        <v>0</v>
      </c>
      <c r="U31" s="11">
        <v>0</v>
      </c>
      <c r="V31" s="11">
        <v>0</v>
      </c>
      <c r="W31" s="11">
        <v>1461665229</v>
      </c>
      <c r="X31" s="11">
        <v>1449994437</v>
      </c>
      <c r="Y31" s="11">
        <v>10686192</v>
      </c>
      <c r="Z31" s="11">
        <v>984600</v>
      </c>
      <c r="AA31" s="11"/>
      <c r="AB31" s="10">
        <v>2879111.4</v>
      </c>
    </row>
    <row r="32" spans="1:28">
      <c r="A32" s="6" t="s">
        <v>56</v>
      </c>
      <c r="B32" s="14" t="s">
        <v>57</v>
      </c>
      <c r="C32" s="6">
        <f t="shared" si="0"/>
        <v>938212.6</v>
      </c>
      <c r="D32" s="11">
        <v>938212574</v>
      </c>
      <c r="E32" s="11">
        <v>897710806</v>
      </c>
      <c r="F32" s="11">
        <v>13203059</v>
      </c>
      <c r="G32" s="11">
        <v>1210500</v>
      </c>
      <c r="H32" s="11">
        <v>26088209</v>
      </c>
      <c r="I32" s="11">
        <v>439472526</v>
      </c>
      <c r="J32" s="11">
        <v>404922759</v>
      </c>
      <c r="K32" s="11">
        <v>8017400</v>
      </c>
      <c r="L32" s="11">
        <v>740400</v>
      </c>
      <c r="M32" s="11">
        <v>25791967</v>
      </c>
      <c r="N32" s="11">
        <v>18223410</v>
      </c>
      <c r="O32" s="11">
        <v>17743204</v>
      </c>
      <c r="P32" s="11">
        <v>175489</v>
      </c>
      <c r="Q32" s="11">
        <v>8475</v>
      </c>
      <c r="R32" s="11">
        <v>296242</v>
      </c>
      <c r="S32" s="11">
        <v>2523770</v>
      </c>
      <c r="T32" s="11">
        <v>2359305</v>
      </c>
      <c r="U32" s="11">
        <v>150590</v>
      </c>
      <c r="V32" s="11">
        <v>13875</v>
      </c>
      <c r="W32" s="11">
        <v>477992868</v>
      </c>
      <c r="X32" s="11">
        <v>472685538</v>
      </c>
      <c r="Y32" s="11">
        <v>4859580</v>
      </c>
      <c r="Z32" s="11">
        <v>447750</v>
      </c>
      <c r="AA32" s="11"/>
      <c r="AB32" s="10">
        <v>938212.6</v>
      </c>
    </row>
    <row r="33" spans="1:28">
      <c r="A33" s="6" t="s">
        <v>58</v>
      </c>
      <c r="B33" s="14" t="s">
        <v>59</v>
      </c>
      <c r="C33" s="6">
        <f t="shared" si="0"/>
        <v>472650.1</v>
      </c>
      <c r="D33" s="11">
        <v>472650103</v>
      </c>
      <c r="E33" s="11">
        <v>453779715</v>
      </c>
      <c r="F33" s="11">
        <v>6034877</v>
      </c>
      <c r="G33" s="11">
        <v>552975</v>
      </c>
      <c r="H33" s="11">
        <v>12282536</v>
      </c>
      <c r="I33" s="11">
        <v>221892717</v>
      </c>
      <c r="J33" s="11">
        <v>205607625</v>
      </c>
      <c r="K33" s="11">
        <v>3773704</v>
      </c>
      <c r="L33" s="11">
        <v>347700</v>
      </c>
      <c r="M33" s="11">
        <v>12163688</v>
      </c>
      <c r="N33" s="11">
        <v>6433062</v>
      </c>
      <c r="O33" s="11">
        <v>6240954</v>
      </c>
      <c r="P33" s="11">
        <v>69885</v>
      </c>
      <c r="Q33" s="11">
        <v>3375</v>
      </c>
      <c r="R33" s="11">
        <v>118848</v>
      </c>
      <c r="S33" s="11">
        <v>0</v>
      </c>
      <c r="T33" s="11">
        <v>0</v>
      </c>
      <c r="U33" s="11">
        <v>0</v>
      </c>
      <c r="V33" s="11">
        <v>0</v>
      </c>
      <c r="W33" s="11">
        <v>244324324</v>
      </c>
      <c r="X33" s="11">
        <v>241931136</v>
      </c>
      <c r="Y33" s="11">
        <v>2191288</v>
      </c>
      <c r="Z33" s="11">
        <v>201900</v>
      </c>
      <c r="AA33" s="11"/>
      <c r="AB33" s="10">
        <v>472650.1</v>
      </c>
    </row>
    <row r="34" spans="1:28">
      <c r="A34" s="6" t="s">
        <v>60</v>
      </c>
      <c r="B34" s="14" t="s">
        <v>61</v>
      </c>
      <c r="C34" s="6">
        <f t="shared" si="0"/>
        <v>478757.3</v>
      </c>
      <c r="D34" s="11">
        <v>478757291</v>
      </c>
      <c r="E34" s="11">
        <v>458712211</v>
      </c>
      <c r="F34" s="11">
        <v>7175009</v>
      </c>
      <c r="G34" s="11">
        <v>660825</v>
      </c>
      <c r="H34" s="11">
        <v>12209246</v>
      </c>
      <c r="I34" s="11">
        <v>233653034</v>
      </c>
      <c r="J34" s="11">
        <v>217442102</v>
      </c>
      <c r="K34" s="11">
        <v>3744182</v>
      </c>
      <c r="L34" s="11">
        <v>347100</v>
      </c>
      <c r="M34" s="11">
        <v>12119650</v>
      </c>
      <c r="N34" s="11">
        <v>5488801</v>
      </c>
      <c r="O34" s="11">
        <v>5342225</v>
      </c>
      <c r="P34" s="11">
        <v>54355</v>
      </c>
      <c r="Q34" s="11">
        <v>2625</v>
      </c>
      <c r="R34" s="11">
        <v>89596</v>
      </c>
      <c r="S34" s="11">
        <v>21354230</v>
      </c>
      <c r="T34" s="11">
        <v>20007395</v>
      </c>
      <c r="U34" s="11">
        <v>1233210</v>
      </c>
      <c r="V34" s="11">
        <v>113625</v>
      </c>
      <c r="W34" s="11">
        <v>218261226</v>
      </c>
      <c r="X34" s="11">
        <v>215920489</v>
      </c>
      <c r="Y34" s="11">
        <v>2143262</v>
      </c>
      <c r="Z34" s="11">
        <v>197475</v>
      </c>
      <c r="AA34" s="11"/>
      <c r="AB34" s="10">
        <v>478757.3</v>
      </c>
    </row>
    <row r="35" spans="1:28">
      <c r="A35" s="6" t="s">
        <v>62</v>
      </c>
      <c r="B35" s="14" t="s">
        <v>63</v>
      </c>
      <c r="C35" s="6">
        <f t="shared" si="0"/>
        <v>349564.2</v>
      </c>
      <c r="D35" s="11">
        <v>349564185</v>
      </c>
      <c r="E35" s="11">
        <v>334202500</v>
      </c>
      <c r="F35" s="11">
        <v>4958458</v>
      </c>
      <c r="G35" s="11">
        <v>452775</v>
      </c>
      <c r="H35" s="11">
        <v>9959342</v>
      </c>
      <c r="I35" s="11">
        <v>152198515</v>
      </c>
      <c r="J35" s="11">
        <v>139071226</v>
      </c>
      <c r="K35" s="11">
        <v>3048430</v>
      </c>
      <c r="L35" s="11">
        <v>280875</v>
      </c>
      <c r="M35" s="11">
        <v>9797984</v>
      </c>
      <c r="N35" s="11">
        <v>10756488</v>
      </c>
      <c r="O35" s="11">
        <v>10497450</v>
      </c>
      <c r="P35" s="11">
        <v>93180</v>
      </c>
      <c r="Q35" s="11">
        <v>4500</v>
      </c>
      <c r="R35" s="11">
        <v>161358</v>
      </c>
      <c r="S35" s="11">
        <v>0</v>
      </c>
      <c r="T35" s="11">
        <v>0</v>
      </c>
      <c r="U35" s="11">
        <v>0</v>
      </c>
      <c r="V35" s="11">
        <v>0</v>
      </c>
      <c r="W35" s="11">
        <v>186609182</v>
      </c>
      <c r="X35" s="11">
        <v>184633824</v>
      </c>
      <c r="Y35" s="11">
        <v>1816848</v>
      </c>
      <c r="Z35" s="11">
        <v>167400</v>
      </c>
      <c r="AA35" s="11"/>
      <c r="AB35" s="10">
        <v>349564.2</v>
      </c>
    </row>
    <row r="36" spans="1:28">
      <c r="A36" s="6" t="s">
        <v>64</v>
      </c>
      <c r="B36" s="14" t="s">
        <v>65</v>
      </c>
      <c r="C36" s="6">
        <f t="shared" si="0"/>
        <v>5197.5</v>
      </c>
      <c r="D36" s="8">
        <v>5197590</v>
      </c>
      <c r="E36" s="8">
        <v>5157585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11">
        <v>5197590</v>
      </c>
      <c r="X36" s="11">
        <v>5157585</v>
      </c>
      <c r="Y36" s="11">
        <v>0</v>
      </c>
      <c r="Z36" s="11">
        <v>0</v>
      </c>
      <c r="AA36" s="11">
        <v>-0.1</v>
      </c>
      <c r="AB36" s="10">
        <v>5197.5</v>
      </c>
    </row>
  </sheetData>
  <mergeCells count="11">
    <mergeCell ref="A5:B7"/>
    <mergeCell ref="A10:B10"/>
    <mergeCell ref="A9:B9"/>
    <mergeCell ref="AB5:AB7"/>
    <mergeCell ref="D5:H6"/>
    <mergeCell ref="W5:Z6"/>
    <mergeCell ref="I5:M6"/>
    <mergeCell ref="N5:R6"/>
    <mergeCell ref="S5:V6"/>
    <mergeCell ref="AA5:AA7"/>
    <mergeCell ref="A8:B8"/>
  </mergeCells>
  <conditionalFormatting sqref="D8:AB9 A5 B6:B7 A8:A10 D5:Z7">
    <cfRule type="expression" dxfId="5" priority="7">
      <formula>Locked()</formula>
    </cfRule>
    <cfRule type="expression" dxfId="4" priority="10">
      <formula>LockedByCondition()</formula>
    </cfRule>
    <cfRule type="expression" dxfId="3" priority="13">
      <formula>HasError()</formula>
    </cfRule>
  </conditionalFormatting>
  <conditionalFormatting sqref="D10:AB10">
    <cfRule type="expression" dxfId="2" priority="9">
      <formula>LockedByCondition()</formula>
    </cfRule>
    <cfRule type="expression" dxfId="1" priority="12">
      <formula>HasError()</formula>
    </cfRule>
  </conditionalFormatting>
  <conditionalFormatting sqref="D7:G7">
    <cfRule type="expression" dxfId="0" priority="18">
      <formula>Locked()</formula>
    </cfRule>
  </conditionalFormatting>
  <dataValidations count="1">
    <dataValidation allowBlank="1" showInputMessage="1" showErrorMessage="1" sqref="D1 P9:AB9 K9:K10 M9:M10 O9:O10 H8:U8 D8:D10 E9:I10 J10:AB10 J9 L9 N9 W5 A8:A10"/>
  </dataValidations>
  <pageMargins left="0.59055118110236227" right="0.55118110236220474" top="0.74803149606299213" bottom="0.74803149606299213" header="0.31496062992125984" footer="0.31496062992125984"/>
  <pageSetup paperSize="9" scale="58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СВОД_1ГПП</vt:lpstr>
      <vt:lpstr>СВОД_1ГПП!Заголовки_для_печати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Бачурихина Светлана Михайловна</dc:creator>
  <cp:lastModifiedBy>minfin user</cp:lastModifiedBy>
  <cp:lastPrinted>2019-10-15T08:22:48Z</cp:lastPrinted>
  <dcterms:created xsi:type="dcterms:W3CDTF">2019-10-07T06:12:00Z</dcterms:created>
  <dcterms:modified xsi:type="dcterms:W3CDTF">2019-10-15T08:22:49Z</dcterms:modified>
</cp:coreProperties>
</file>