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Table3" sheetId="1" r:id="rId1"/>
    <sheet name="расчет" sheetId="2" r:id="rId2"/>
  </sheets>
  <definedNames>
    <definedName name="_xlnm.Print_Titles" localSheetId="0">Table3!$1:$10</definedName>
    <definedName name="_xlnm.Print_Area" localSheetId="0">Table3!$A$1:$E$37</definedName>
  </definedNames>
  <calcPr calcId="125725"/>
</workbook>
</file>

<file path=xl/calcChain.xml><?xml version="1.0" encoding="utf-8"?>
<calcChain xmlns="http://schemas.openxmlformats.org/spreadsheetml/2006/main">
  <c r="D11" i="2"/>
  <c r="F11" s="1"/>
  <c r="D12"/>
  <c r="F12" s="1"/>
  <c r="D13"/>
  <c r="F13" s="1"/>
  <c r="D14"/>
  <c r="F14" s="1"/>
  <c r="D15"/>
  <c r="F15" s="1"/>
  <c r="D16"/>
  <c r="F16" s="1"/>
  <c r="D17"/>
  <c r="F17" s="1"/>
  <c r="D18"/>
  <c r="F18" s="1"/>
  <c r="D19"/>
  <c r="F19" s="1"/>
  <c r="D20"/>
  <c r="F20" s="1"/>
  <c r="D21"/>
  <c r="F21" s="1"/>
  <c r="D22"/>
  <c r="F22" s="1"/>
  <c r="D23"/>
  <c r="F23" s="1"/>
  <c r="D24"/>
  <c r="F24" s="1"/>
  <c r="D25"/>
  <c r="F25" s="1"/>
  <c r="D26"/>
  <c r="F26" s="1"/>
  <c r="D27"/>
  <c r="F27" s="1"/>
  <c r="D28"/>
  <c r="F28" s="1"/>
  <c r="D29"/>
  <c r="F29" s="1"/>
  <c r="D10"/>
  <c r="F10" s="1"/>
  <c r="D30" l="1"/>
  <c r="B30"/>
  <c r="F30" l="1"/>
  <c r="C37" i="1" l="1"/>
  <c r="D37"/>
  <c r="B37"/>
</calcChain>
</file>

<file path=xl/sharedStrings.xml><?xml version="1.0" encoding="utf-8"?>
<sst xmlns="http://schemas.openxmlformats.org/spreadsheetml/2006/main" count="84" uniqueCount="72">
  <si>
    <t/>
  </si>
  <si>
    <t>приложения № 13</t>
  </si>
  <si>
    <t>Наименование муниципального района, городского округа</t>
  </si>
  <si>
    <t>Сумма, тыс. рублей</t>
  </si>
  <si>
    <t>2020 год</t>
  </si>
  <si>
    <t>2021 год</t>
  </si>
  <si>
    <t>2022 год</t>
  </si>
  <si>
    <t>1</t>
  </si>
  <si>
    <t>2</t>
  </si>
  <si>
    <t>3</t>
  </si>
  <si>
    <t>4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</si>
  <si>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</si>
  <si>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</si>
  <si>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</si>
  <si>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</si>
  <si>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</si>
  <si>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</si>
  <si>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</si>
  <si>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</si>
  <si>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</si>
  <si>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</si>
  <si>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</si>
  <si>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</si>
  <si>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</si>
  <si>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</si>
  <si>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</si>
  <si>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</si>
  <si>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</si>
  <si>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</si>
  <si>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</si>
  <si>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</si>
  <si>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</si>
  <si>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</si>
  <si>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</si>
  <si>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</si>
  <si>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</si>
  <si>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</si>
  <si>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>Итого</t>
  </si>
  <si>
    <t>Таблица № 19</t>
  </si>
  <si>
    <t>от 13 декабря 2019 г.</t>
  </si>
  <si>
    <t>№ 188-13-ОЗ</t>
  </si>
  <si>
    <t xml:space="preserve">Распределение субсидий бюджетам муниципальных образований Архангельской области на обеспечение условий для организации безопасного подвоза обучающихся к месту обучения и обратно </t>
  </si>
  <si>
    <t>Вельский</t>
  </si>
  <si>
    <t>Верхнетоемский</t>
  </si>
  <si>
    <t>Вилегодский</t>
  </si>
  <si>
    <t>Виноградовский</t>
  </si>
  <si>
    <t>Каргопольский</t>
  </si>
  <si>
    <t>Коношский</t>
  </si>
  <si>
    <t>Котласский</t>
  </si>
  <si>
    <t>Красноборский</t>
  </si>
  <si>
    <t>Ленский</t>
  </si>
  <si>
    <t>Лешуконский</t>
  </si>
  <si>
    <t>Мезенский</t>
  </si>
  <si>
    <t>Няндомский</t>
  </si>
  <si>
    <t>Пинежский</t>
  </si>
  <si>
    <t>Плесецкий</t>
  </si>
  <si>
    <t>Приморский</t>
  </si>
  <si>
    <t>Устьянский</t>
  </si>
  <si>
    <t>Холмогорский</t>
  </si>
  <si>
    <t>Шенкурский</t>
  </si>
  <si>
    <t>Архангельск</t>
  </si>
  <si>
    <t>Котлас</t>
  </si>
  <si>
    <t>Количество автобусов, ед.</t>
  </si>
  <si>
    <t>гр. 4 = гр. 2 * гр. 3</t>
  </si>
  <si>
    <t>гр.6 = гр. 4 * гр. 5 / 100</t>
  </si>
  <si>
    <t>Расчет субсидий бюджетам муниципальных образований Архангельской области на обеспечение условий для организации безопасного подвоза обучающихся к месту обучения и обратно за счет средств областного бюджета на 2020 год</t>
  </si>
  <si>
    <t>Средняя стоимость единицы оборудования, тыс. рублей</t>
  </si>
  <si>
    <t>Общая потребность на оснащение оборудованием, тыс. рублей</t>
  </si>
  <si>
    <t>Уровень софинасирования за счет средств областного бюджета, %</t>
  </si>
  <si>
    <t>Потребность за счет средств областного бюджета, тыс.рублей</t>
  </si>
  <si>
    <t xml:space="preserve">                            к пояснительной записке</t>
  </si>
  <si>
    <t xml:space="preserve">                            Приложение № 13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</si>
</sst>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_(* #,##0_);_(* \(#,##0\);_(* &quot;-&quot;??_);_(@_)"/>
    <numFmt numFmtId="167" formatCode="_(* #,##0.00_);_(* \(#,##0.00\);_(* &quot;-&quot;??_);_(@_)"/>
    <numFmt numFmtId="168" formatCode="_(* #,##0.0_);_(* \(#,##0.0\);_(* &quot;-&quot;??_);_(@_)"/>
  </numFmts>
  <fonts count="14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43" fontId="4" fillId="0" borderId="0" applyFont="0" applyFill="0" applyBorder="0" applyAlignment="0" applyProtection="0"/>
  </cellStyleXfs>
  <cellXfs count="48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0" fillId="0" borderId="0" xfId="0" applyNumberFormat="1" applyFont="1" applyFill="1" applyAlignment="1">
      <alignment vertical="top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right" vertical="center" wrapText="1"/>
    </xf>
    <xf numFmtId="165" fontId="0" fillId="0" borderId="5" xfId="1" applyNumberFormat="1" applyFont="1" applyFill="1" applyBorder="1" applyAlignment="1">
      <alignment vertical="top" wrapText="1"/>
    </xf>
    <xf numFmtId="0" fontId="0" fillId="0" borderId="6" xfId="0" applyFont="1" applyFill="1" applyBorder="1" applyAlignment="1">
      <alignment horizontal="left" vertical="center" wrapText="1"/>
    </xf>
    <xf numFmtId="164" fontId="0" fillId="0" borderId="7" xfId="0" applyNumberFormat="1" applyFont="1" applyFill="1" applyBorder="1" applyAlignment="1">
      <alignment horizontal="right" vertical="center" wrapText="1"/>
    </xf>
    <xf numFmtId="165" fontId="0" fillId="0" borderId="7" xfId="1" applyNumberFormat="1" applyFont="1" applyFill="1" applyBorder="1" applyAlignment="1">
      <alignment vertical="top" wrapText="1"/>
    </xf>
    <xf numFmtId="0" fontId="0" fillId="0" borderId="8" xfId="0" applyFont="1" applyFill="1" applyBorder="1" applyAlignment="1">
      <alignment horizontal="left" vertical="center" wrapText="1"/>
    </xf>
    <xf numFmtId="164" fontId="0" fillId="0" borderId="9" xfId="0" applyNumberFormat="1" applyFont="1" applyFill="1" applyBorder="1" applyAlignment="1">
      <alignment horizontal="right" vertical="center" wrapText="1"/>
    </xf>
    <xf numFmtId="165" fontId="0" fillId="0" borderId="9" xfId="1" applyNumberFormat="1" applyFont="1" applyFill="1" applyBorder="1" applyAlignment="1">
      <alignment vertical="top" wrapText="1"/>
    </xf>
    <xf numFmtId="0" fontId="0" fillId="0" borderId="0" xfId="0" applyFill="1" applyAlignment="1"/>
    <xf numFmtId="0" fontId="8" fillId="0" borderId="0" xfId="0" applyFont="1" applyAlignment="1"/>
    <xf numFmtId="0" fontId="8" fillId="0" borderId="11" xfId="0" applyFont="1" applyBorder="1" applyAlignment="1">
      <alignment horizontal="center" vertical="center" wrapText="1"/>
    </xf>
    <xf numFmtId="166" fontId="10" fillId="3" borderId="10" xfId="1" applyNumberFormat="1" applyFont="1" applyFill="1" applyBorder="1" applyAlignment="1">
      <alignment horizontal="right" wrapText="1"/>
    </xf>
    <xf numFmtId="167" fontId="9" fillId="0" borderId="11" xfId="0" applyNumberFormat="1" applyFont="1" applyBorder="1" applyAlignment="1">
      <alignment wrapText="1"/>
    </xf>
    <xf numFmtId="165" fontId="9" fillId="0" borderId="11" xfId="1" applyNumberFormat="1" applyFont="1" applyBorder="1" applyAlignment="1">
      <alignment wrapText="1"/>
    </xf>
    <xf numFmtId="43" fontId="8" fillId="0" borderId="0" xfId="0" applyNumberFormat="1" applyFont="1" applyAlignment="1"/>
    <xf numFmtId="0" fontId="7" fillId="0" borderId="10" xfId="0" applyFont="1" applyBorder="1" applyAlignment="1"/>
    <xf numFmtId="167" fontId="7" fillId="0" borderId="11" xfId="0" applyNumberFormat="1" applyFont="1" applyBorder="1" applyAlignment="1">
      <alignment wrapText="1"/>
    </xf>
    <xf numFmtId="168" fontId="11" fillId="3" borderId="10" xfId="1" applyNumberFormat="1" applyFont="1" applyFill="1" applyBorder="1"/>
    <xf numFmtId="0" fontId="12" fillId="0" borderId="0" xfId="0" applyFont="1" applyAlignment="1"/>
    <xf numFmtId="166" fontId="8" fillId="0" borderId="0" xfId="0" applyNumberFormat="1" applyFont="1" applyAlignment="1"/>
    <xf numFmtId="166" fontId="11" fillId="3" borderId="10" xfId="1" applyNumberFormat="1" applyFont="1" applyFill="1" applyBorder="1" applyAlignment="1">
      <alignment horizontal="right"/>
    </xf>
    <xf numFmtId="168" fontId="9" fillId="0" borderId="11" xfId="0" applyNumberFormat="1" applyFont="1" applyBorder="1" applyAlignment="1">
      <alignment wrapText="1"/>
    </xf>
    <xf numFmtId="0" fontId="13" fillId="0" borderId="10" xfId="0" applyFont="1" applyBorder="1" applyAlignment="1">
      <alignment horizontal="center" vertical="center" wrapText="1"/>
    </xf>
    <xf numFmtId="168" fontId="7" fillId="0" borderId="11" xfId="0" applyNumberFormat="1" applyFont="1" applyBorder="1" applyAlignment="1">
      <alignment wrapText="1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9" fillId="0" borderId="10" xfId="0" applyFont="1" applyBorder="1" applyAlignment="1"/>
    <xf numFmtId="0" fontId="9" fillId="0" borderId="10" xfId="0" applyFont="1" applyFill="1" applyBorder="1" applyAlignment="1"/>
    <xf numFmtId="164" fontId="3" fillId="0" borderId="12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view="pageBreakPreview" topLeftCell="A7" zoomScale="115" zoomScaleSheetLayoutView="115" workbookViewId="0">
      <selection activeCell="B37" sqref="B37"/>
    </sheetView>
  </sheetViews>
  <sheetFormatPr defaultRowHeight="12.75"/>
  <cols>
    <col min="1" max="1" width="47.6640625" customWidth="1"/>
    <col min="2" max="2" width="15.6640625" customWidth="1"/>
    <col min="3" max="3" width="14.6640625" customWidth="1"/>
    <col min="4" max="4" width="15.5" customWidth="1"/>
    <col min="5" max="5" width="1.83203125" customWidth="1"/>
    <col min="6" max="6" width="56" bestFit="1" customWidth="1"/>
  </cols>
  <sheetData>
    <row r="1" spans="1:4" ht="15" customHeight="1">
      <c r="A1" s="34" t="s">
        <v>0</v>
      </c>
      <c r="B1" s="34"/>
      <c r="C1" s="35" t="s">
        <v>38</v>
      </c>
      <c r="D1" s="35"/>
    </row>
    <row r="2" spans="1:4" ht="15" customHeight="1">
      <c r="A2" s="34" t="s">
        <v>0</v>
      </c>
      <c r="B2" s="34"/>
      <c r="C2" s="35" t="s">
        <v>1</v>
      </c>
      <c r="D2" s="35"/>
    </row>
    <row r="3" spans="1:4" ht="15" customHeight="1">
      <c r="A3" s="36" t="s">
        <v>0</v>
      </c>
      <c r="B3" s="36"/>
      <c r="C3" s="37" t="s">
        <v>39</v>
      </c>
      <c r="D3" s="37"/>
    </row>
    <row r="4" spans="1:4" ht="15" customHeight="1">
      <c r="A4" s="36" t="s">
        <v>0</v>
      </c>
      <c r="B4" s="36"/>
      <c r="C4" s="37" t="s">
        <v>40</v>
      </c>
      <c r="D4" s="41"/>
    </row>
    <row r="5" spans="1:4" ht="15" customHeight="1">
      <c r="A5" s="36" t="s">
        <v>0</v>
      </c>
      <c r="B5" s="36"/>
      <c r="C5" s="1" t="s">
        <v>0</v>
      </c>
      <c r="D5" s="1" t="s">
        <v>0</v>
      </c>
    </row>
    <row r="6" spans="1:4" ht="48.95" customHeight="1">
      <c r="A6" s="38" t="s">
        <v>41</v>
      </c>
      <c r="B6" s="38"/>
      <c r="C6" s="38"/>
      <c r="D6" s="38"/>
    </row>
    <row r="7" spans="1:4" ht="15" customHeight="1">
      <c r="A7" s="36" t="s">
        <v>0</v>
      </c>
      <c r="B7" s="36"/>
      <c r="C7" s="1" t="s">
        <v>0</v>
      </c>
      <c r="D7" s="1" t="s">
        <v>0</v>
      </c>
    </row>
    <row r="8" spans="1:4" ht="15" customHeight="1">
      <c r="A8" s="39" t="s">
        <v>2</v>
      </c>
      <c r="B8" s="39" t="s">
        <v>3</v>
      </c>
      <c r="C8" s="39"/>
      <c r="D8" s="39"/>
    </row>
    <row r="9" spans="1:4" ht="15" customHeight="1">
      <c r="A9" s="40" t="s">
        <v>0</v>
      </c>
      <c r="B9" s="2" t="s">
        <v>4</v>
      </c>
      <c r="C9" s="2" t="s">
        <v>5</v>
      </c>
      <c r="D9" s="2" t="s">
        <v>6</v>
      </c>
    </row>
    <row r="10" spans="1:4" ht="11.85" customHeight="1">
      <c r="A10" s="3" t="s">
        <v>7</v>
      </c>
      <c r="B10" s="3" t="s">
        <v>8</v>
      </c>
      <c r="C10" s="3" t="s">
        <v>9</v>
      </c>
      <c r="D10" s="3" t="s">
        <v>10</v>
      </c>
    </row>
    <row r="11" spans="1:4" ht="17.100000000000001" customHeight="1">
      <c r="A11" s="7" t="s">
        <v>11</v>
      </c>
      <c r="B11" s="8">
        <v>819</v>
      </c>
      <c r="C11" s="8"/>
      <c r="D11" s="9"/>
    </row>
    <row r="12" spans="1:4" ht="17.100000000000001" customHeight="1">
      <c r="A12" s="10" t="s">
        <v>12</v>
      </c>
      <c r="B12" s="11">
        <v>504</v>
      </c>
      <c r="C12" s="11"/>
      <c r="D12" s="12"/>
    </row>
    <row r="13" spans="1:4" ht="17.100000000000001" customHeight="1">
      <c r="A13" s="10" t="s">
        <v>13</v>
      </c>
      <c r="B13" s="11">
        <v>157.5</v>
      </c>
      <c r="C13" s="11"/>
      <c r="D13" s="12"/>
    </row>
    <row r="14" spans="1:4" ht="17.100000000000001" customHeight="1">
      <c r="A14" s="10" t="s">
        <v>14</v>
      </c>
      <c r="B14" s="11">
        <v>189</v>
      </c>
      <c r="C14" s="11"/>
      <c r="D14" s="12"/>
    </row>
    <row r="15" spans="1:4" ht="17.100000000000001" customHeight="1">
      <c r="A15" s="10" t="s">
        <v>15</v>
      </c>
      <c r="B15" s="11">
        <v>409.5</v>
      </c>
      <c r="C15" s="11"/>
      <c r="D15" s="12"/>
    </row>
    <row r="16" spans="1:4" ht="17.100000000000001" customHeight="1">
      <c r="A16" s="10" t="s">
        <v>16</v>
      </c>
      <c r="B16" s="11">
        <v>315</v>
      </c>
      <c r="C16" s="11"/>
      <c r="D16" s="12"/>
    </row>
    <row r="17" spans="1:4" ht="17.100000000000001" customHeight="1">
      <c r="A17" s="10" t="s">
        <v>17</v>
      </c>
      <c r="B17" s="11">
        <v>346.5</v>
      </c>
      <c r="C17" s="11"/>
      <c r="D17" s="12"/>
    </row>
    <row r="18" spans="1:4" ht="17.100000000000001" customHeight="1">
      <c r="A18" s="10" t="s">
        <v>18</v>
      </c>
      <c r="B18" s="11">
        <v>252</v>
      </c>
      <c r="C18" s="11"/>
      <c r="D18" s="12"/>
    </row>
    <row r="19" spans="1:4" ht="17.100000000000001" customHeight="1">
      <c r="A19" s="10" t="s">
        <v>19</v>
      </c>
      <c r="B19" s="11">
        <v>252</v>
      </c>
      <c r="C19" s="11"/>
      <c r="D19" s="12"/>
    </row>
    <row r="20" spans="1:4" ht="17.100000000000001" customHeight="1">
      <c r="A20" s="10" t="s">
        <v>20</v>
      </c>
      <c r="B20" s="11">
        <v>157.5</v>
      </c>
      <c r="C20" s="11"/>
      <c r="D20" s="12"/>
    </row>
    <row r="21" spans="1:4" ht="17.100000000000001" customHeight="1">
      <c r="A21" s="10" t="s">
        <v>21</v>
      </c>
      <c r="B21" s="11">
        <v>126</v>
      </c>
      <c r="C21" s="11"/>
      <c r="D21" s="12"/>
    </row>
    <row r="22" spans="1:4" ht="17.100000000000001" customHeight="1">
      <c r="A22" s="10" t="s">
        <v>22</v>
      </c>
      <c r="B22" s="11">
        <v>157.5</v>
      </c>
      <c r="C22" s="11"/>
      <c r="D22" s="12"/>
    </row>
    <row r="23" spans="1:4" ht="17.100000000000001" customHeight="1">
      <c r="A23" s="10" t="s">
        <v>23</v>
      </c>
      <c r="B23" s="11"/>
      <c r="C23" s="11"/>
      <c r="D23" s="12"/>
    </row>
    <row r="24" spans="1:4" ht="17.100000000000001" customHeight="1">
      <c r="A24" s="10" t="s">
        <v>24</v>
      </c>
      <c r="B24" s="11">
        <v>693</v>
      </c>
      <c r="C24" s="11"/>
      <c r="D24" s="12"/>
    </row>
    <row r="25" spans="1:4" ht="17.100000000000001" customHeight="1">
      <c r="A25" s="10" t="s">
        <v>25</v>
      </c>
      <c r="B25" s="11">
        <v>283.5</v>
      </c>
      <c r="C25" s="11"/>
      <c r="D25" s="12"/>
    </row>
    <row r="26" spans="1:4" ht="17.100000000000001" customHeight="1">
      <c r="A26" s="10" t="s">
        <v>26</v>
      </c>
      <c r="B26" s="11">
        <v>315</v>
      </c>
      <c r="C26" s="11"/>
      <c r="D26" s="12"/>
    </row>
    <row r="27" spans="1:4" ht="17.100000000000001" customHeight="1">
      <c r="A27" s="10" t="s">
        <v>27</v>
      </c>
      <c r="B27" s="11">
        <v>472.5</v>
      </c>
      <c r="C27" s="11"/>
      <c r="D27" s="12"/>
    </row>
    <row r="28" spans="1:4" ht="17.100000000000001" customHeight="1">
      <c r="A28" s="10" t="s">
        <v>28</v>
      </c>
      <c r="B28" s="11">
        <v>472.5</v>
      </c>
      <c r="C28" s="11"/>
      <c r="D28" s="12"/>
    </row>
    <row r="29" spans="1:4" ht="17.100000000000001" customHeight="1">
      <c r="A29" s="10" t="s">
        <v>29</v>
      </c>
      <c r="B29" s="11">
        <v>346.5</v>
      </c>
      <c r="C29" s="11"/>
      <c r="D29" s="12"/>
    </row>
    <row r="30" spans="1:4" ht="17.100000000000001" customHeight="1">
      <c r="A30" s="10" t="s">
        <v>30</v>
      </c>
      <c r="B30" s="11">
        <v>252</v>
      </c>
      <c r="C30" s="11"/>
      <c r="D30" s="12"/>
    </row>
    <row r="31" spans="1:4" ht="17.100000000000001" customHeight="1">
      <c r="A31" s="10" t="s">
        <v>31</v>
      </c>
      <c r="B31" s="11"/>
      <c r="C31" s="11"/>
      <c r="D31" s="12"/>
    </row>
    <row r="32" spans="1:4" ht="17.100000000000001" customHeight="1">
      <c r="A32" s="10" t="s">
        <v>32</v>
      </c>
      <c r="B32" s="11">
        <v>157.5</v>
      </c>
      <c r="C32" s="11"/>
      <c r="D32" s="12"/>
    </row>
    <row r="33" spans="1:5" ht="17.100000000000001" customHeight="1">
      <c r="A33" s="10" t="s">
        <v>33</v>
      </c>
      <c r="B33" s="11"/>
      <c r="C33" s="11"/>
      <c r="D33" s="12"/>
    </row>
    <row r="34" spans="1:5" ht="17.100000000000001" customHeight="1">
      <c r="A34" s="10" t="s">
        <v>34</v>
      </c>
      <c r="B34" s="11"/>
      <c r="C34" s="11"/>
      <c r="D34" s="12"/>
    </row>
    <row r="35" spans="1:5" ht="17.100000000000001" customHeight="1">
      <c r="A35" s="10" t="s">
        <v>35</v>
      </c>
      <c r="B35" s="11"/>
      <c r="C35" s="11"/>
      <c r="D35" s="12"/>
    </row>
    <row r="36" spans="1:5" ht="17.100000000000001" customHeight="1">
      <c r="A36" s="13" t="s">
        <v>36</v>
      </c>
      <c r="B36" s="14"/>
      <c r="C36" s="14"/>
      <c r="D36" s="15"/>
    </row>
    <row r="37" spans="1:5" ht="19.899999999999999" customHeight="1">
      <c r="A37" s="6" t="s">
        <v>37</v>
      </c>
      <c r="B37" s="4">
        <f>SUM(B11:B36)</f>
        <v>6678</v>
      </c>
      <c r="C37" s="4">
        <f t="shared" ref="C37:D37" si="0">SUM(C11:C36)</f>
        <v>0</v>
      </c>
      <c r="D37" s="4">
        <f t="shared" si="0"/>
        <v>0</v>
      </c>
      <c r="E37" s="16"/>
    </row>
    <row r="39" spans="1:5">
      <c r="B39" s="5"/>
    </row>
  </sheetData>
  <mergeCells count="13">
    <mergeCell ref="A4:B4"/>
    <mergeCell ref="A5:B5"/>
    <mergeCell ref="A6:D6"/>
    <mergeCell ref="A7:B7"/>
    <mergeCell ref="A8:A9"/>
    <mergeCell ref="B8:D8"/>
    <mergeCell ref="C4:D4"/>
    <mergeCell ref="A1:B1"/>
    <mergeCell ref="C1:D1"/>
    <mergeCell ref="A2:B2"/>
    <mergeCell ref="C2:D2"/>
    <mergeCell ref="A3:B3"/>
    <mergeCell ref="C3:D3"/>
  </mergeCells>
  <pageMargins left="1.1811023622047245" right="0.59055118110236227" top="0.78740157480314965" bottom="0.9842519685039370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6"/>
  <sheetViews>
    <sheetView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7" sqref="A7"/>
      <selection pane="bottomRight" activeCell="F27" sqref="F27"/>
    </sheetView>
  </sheetViews>
  <sheetFormatPr defaultRowHeight="12.75"/>
  <cols>
    <col min="1" max="1" width="23.5" style="17" customWidth="1"/>
    <col min="2" max="2" width="12.5" style="17" customWidth="1"/>
    <col min="3" max="4" width="16.33203125" style="17" customWidth="1"/>
    <col min="5" max="5" width="18" style="17" customWidth="1"/>
    <col min="6" max="6" width="19.33203125" style="17" customWidth="1"/>
    <col min="7" max="16384" width="9.33203125" style="17"/>
  </cols>
  <sheetData>
    <row r="1" spans="1:6">
      <c r="E1" s="33" t="s">
        <v>71</v>
      </c>
      <c r="F1" s="32"/>
    </row>
    <row r="2" spans="1:6">
      <c r="E2" s="33" t="s">
        <v>70</v>
      </c>
      <c r="F2" s="32"/>
    </row>
    <row r="5" spans="1:6" ht="55.5" customHeight="1">
      <c r="A5" s="42" t="s">
        <v>65</v>
      </c>
      <c r="B5" s="42"/>
      <c r="C5" s="42"/>
      <c r="D5" s="42"/>
      <c r="E5" s="42"/>
      <c r="F5" s="42"/>
    </row>
    <row r="6" spans="1:6" hidden="1"/>
    <row r="8" spans="1:6" ht="70.5" customHeight="1">
      <c r="A8" s="30" t="s">
        <v>2</v>
      </c>
      <c r="B8" s="30" t="s">
        <v>62</v>
      </c>
      <c r="C8" s="30" t="s">
        <v>66</v>
      </c>
      <c r="D8" s="30" t="s">
        <v>67</v>
      </c>
      <c r="E8" s="30" t="s">
        <v>68</v>
      </c>
      <c r="F8" s="30" t="s">
        <v>69</v>
      </c>
    </row>
    <row r="9" spans="1:6" ht="25.5">
      <c r="A9" s="43">
        <v>1</v>
      </c>
      <c r="B9" s="18">
        <v>2</v>
      </c>
      <c r="C9" s="18">
        <v>3</v>
      </c>
      <c r="D9" s="18" t="s">
        <v>63</v>
      </c>
      <c r="E9" s="18">
        <v>5</v>
      </c>
      <c r="F9" s="18" t="s">
        <v>64</v>
      </c>
    </row>
    <row r="10" spans="1:6" ht="15.75">
      <c r="A10" s="44" t="s">
        <v>42</v>
      </c>
      <c r="B10" s="19">
        <v>26</v>
      </c>
      <c r="C10" s="29">
        <v>35</v>
      </c>
      <c r="D10" s="29">
        <f>B10*C10</f>
        <v>910</v>
      </c>
      <c r="E10" s="20">
        <v>90</v>
      </c>
      <c r="F10" s="21">
        <f>D10*E10/100</f>
        <v>819</v>
      </c>
    </row>
    <row r="11" spans="1:6" ht="15.75">
      <c r="A11" s="45" t="s">
        <v>43</v>
      </c>
      <c r="B11" s="19">
        <v>16</v>
      </c>
      <c r="C11" s="29">
        <v>35</v>
      </c>
      <c r="D11" s="29">
        <f t="shared" ref="D11:D29" si="0">B11*C11</f>
        <v>560</v>
      </c>
      <c r="E11" s="20">
        <v>90</v>
      </c>
      <c r="F11" s="21">
        <f t="shared" ref="F11:F29" si="1">D11*E11/100</f>
        <v>504</v>
      </c>
    </row>
    <row r="12" spans="1:6" ht="15.75">
      <c r="A12" s="45" t="s">
        <v>44</v>
      </c>
      <c r="B12" s="19">
        <v>5</v>
      </c>
      <c r="C12" s="29">
        <v>35</v>
      </c>
      <c r="D12" s="29">
        <f t="shared" si="0"/>
        <v>175</v>
      </c>
      <c r="E12" s="20">
        <v>90</v>
      </c>
      <c r="F12" s="21">
        <f t="shared" si="1"/>
        <v>157.5</v>
      </c>
    </row>
    <row r="13" spans="1:6" ht="15.75">
      <c r="A13" s="45" t="s">
        <v>45</v>
      </c>
      <c r="B13" s="19">
        <v>6</v>
      </c>
      <c r="C13" s="29">
        <v>35</v>
      </c>
      <c r="D13" s="29">
        <f t="shared" si="0"/>
        <v>210</v>
      </c>
      <c r="E13" s="20">
        <v>90</v>
      </c>
      <c r="F13" s="21">
        <f t="shared" si="1"/>
        <v>189</v>
      </c>
    </row>
    <row r="14" spans="1:6" ht="15.75">
      <c r="A14" s="46" t="s">
        <v>46</v>
      </c>
      <c r="B14" s="19">
        <v>13</v>
      </c>
      <c r="C14" s="29">
        <v>35</v>
      </c>
      <c r="D14" s="29">
        <f t="shared" si="0"/>
        <v>455</v>
      </c>
      <c r="E14" s="20">
        <v>90</v>
      </c>
      <c r="F14" s="21">
        <f t="shared" si="1"/>
        <v>409.5</v>
      </c>
    </row>
    <row r="15" spans="1:6" ht="15.75">
      <c r="A15" s="46" t="s">
        <v>47</v>
      </c>
      <c r="B15" s="19">
        <v>10</v>
      </c>
      <c r="C15" s="29">
        <v>35</v>
      </c>
      <c r="D15" s="29">
        <f t="shared" si="0"/>
        <v>350</v>
      </c>
      <c r="E15" s="20">
        <v>90</v>
      </c>
      <c r="F15" s="21">
        <f t="shared" si="1"/>
        <v>315</v>
      </c>
    </row>
    <row r="16" spans="1:6" ht="15.75">
      <c r="A16" s="46" t="s">
        <v>48</v>
      </c>
      <c r="B16" s="19">
        <v>11</v>
      </c>
      <c r="C16" s="29">
        <v>35</v>
      </c>
      <c r="D16" s="29">
        <f t="shared" si="0"/>
        <v>385</v>
      </c>
      <c r="E16" s="20">
        <v>90</v>
      </c>
      <c r="F16" s="21">
        <f t="shared" si="1"/>
        <v>346.5</v>
      </c>
    </row>
    <row r="17" spans="1:6" ht="15.75">
      <c r="A17" s="46" t="s">
        <v>49</v>
      </c>
      <c r="B17" s="19">
        <v>8</v>
      </c>
      <c r="C17" s="29">
        <v>35</v>
      </c>
      <c r="D17" s="29">
        <f t="shared" si="0"/>
        <v>280</v>
      </c>
      <c r="E17" s="20">
        <v>90</v>
      </c>
      <c r="F17" s="21">
        <f t="shared" si="1"/>
        <v>252</v>
      </c>
    </row>
    <row r="18" spans="1:6" ht="15.75">
      <c r="A18" s="46" t="s">
        <v>50</v>
      </c>
      <c r="B18" s="19">
        <v>8</v>
      </c>
      <c r="C18" s="29">
        <v>35</v>
      </c>
      <c r="D18" s="29">
        <f t="shared" si="0"/>
        <v>280</v>
      </c>
      <c r="E18" s="20">
        <v>90</v>
      </c>
      <c r="F18" s="21">
        <f t="shared" si="1"/>
        <v>252</v>
      </c>
    </row>
    <row r="19" spans="1:6" ht="15.75">
      <c r="A19" s="46" t="s">
        <v>51</v>
      </c>
      <c r="B19" s="19">
        <v>5</v>
      </c>
      <c r="C19" s="29">
        <v>35</v>
      </c>
      <c r="D19" s="29">
        <f t="shared" si="0"/>
        <v>175</v>
      </c>
      <c r="E19" s="20">
        <v>90</v>
      </c>
      <c r="F19" s="21">
        <f t="shared" si="1"/>
        <v>157.5</v>
      </c>
    </row>
    <row r="20" spans="1:6" ht="15.75">
      <c r="A20" s="46" t="s">
        <v>52</v>
      </c>
      <c r="B20" s="19">
        <v>4</v>
      </c>
      <c r="C20" s="29">
        <v>35</v>
      </c>
      <c r="D20" s="29">
        <f t="shared" si="0"/>
        <v>140</v>
      </c>
      <c r="E20" s="20">
        <v>90</v>
      </c>
      <c r="F20" s="21">
        <f t="shared" si="1"/>
        <v>126</v>
      </c>
    </row>
    <row r="21" spans="1:6" ht="15.75">
      <c r="A21" s="46" t="s">
        <v>53</v>
      </c>
      <c r="B21" s="19">
        <v>5</v>
      </c>
      <c r="C21" s="29">
        <v>35</v>
      </c>
      <c r="D21" s="29">
        <f t="shared" si="0"/>
        <v>175</v>
      </c>
      <c r="E21" s="20">
        <v>90</v>
      </c>
      <c r="F21" s="21">
        <f t="shared" si="1"/>
        <v>157.5</v>
      </c>
    </row>
    <row r="22" spans="1:6" ht="15.75">
      <c r="A22" s="45" t="s">
        <v>54</v>
      </c>
      <c r="B22" s="19">
        <v>22</v>
      </c>
      <c r="C22" s="29">
        <v>35</v>
      </c>
      <c r="D22" s="29">
        <f t="shared" si="0"/>
        <v>770</v>
      </c>
      <c r="E22" s="20">
        <v>90</v>
      </c>
      <c r="F22" s="21">
        <f t="shared" si="1"/>
        <v>693</v>
      </c>
    </row>
    <row r="23" spans="1:6" ht="15.75">
      <c r="A23" s="45" t="s">
        <v>55</v>
      </c>
      <c r="B23" s="19">
        <v>9</v>
      </c>
      <c r="C23" s="29">
        <v>35</v>
      </c>
      <c r="D23" s="29">
        <f t="shared" si="0"/>
        <v>315</v>
      </c>
      <c r="E23" s="20">
        <v>90</v>
      </c>
      <c r="F23" s="21">
        <f t="shared" si="1"/>
        <v>283.5</v>
      </c>
    </row>
    <row r="24" spans="1:6" ht="15.75">
      <c r="A24" s="45" t="s">
        <v>56</v>
      </c>
      <c r="B24" s="19">
        <v>10</v>
      </c>
      <c r="C24" s="29">
        <v>35</v>
      </c>
      <c r="D24" s="29">
        <f t="shared" si="0"/>
        <v>350</v>
      </c>
      <c r="E24" s="20">
        <v>90</v>
      </c>
      <c r="F24" s="21">
        <f t="shared" si="1"/>
        <v>315</v>
      </c>
    </row>
    <row r="25" spans="1:6" ht="15.75">
      <c r="A25" s="45" t="s">
        <v>57</v>
      </c>
      <c r="B25" s="19">
        <v>15</v>
      </c>
      <c r="C25" s="29">
        <v>35</v>
      </c>
      <c r="D25" s="29">
        <f t="shared" si="0"/>
        <v>525</v>
      </c>
      <c r="E25" s="20">
        <v>90</v>
      </c>
      <c r="F25" s="21">
        <f t="shared" si="1"/>
        <v>472.5</v>
      </c>
    </row>
    <row r="26" spans="1:6" ht="15.75">
      <c r="A26" s="45" t="s">
        <v>58</v>
      </c>
      <c r="B26" s="19">
        <v>15</v>
      </c>
      <c r="C26" s="29">
        <v>35</v>
      </c>
      <c r="D26" s="29">
        <f t="shared" si="0"/>
        <v>525</v>
      </c>
      <c r="E26" s="20">
        <v>90</v>
      </c>
      <c r="F26" s="21">
        <f t="shared" si="1"/>
        <v>472.5</v>
      </c>
    </row>
    <row r="27" spans="1:6" ht="15.75">
      <c r="A27" s="45" t="s">
        <v>59</v>
      </c>
      <c r="B27" s="19">
        <v>11</v>
      </c>
      <c r="C27" s="29">
        <v>35</v>
      </c>
      <c r="D27" s="29">
        <f t="shared" si="0"/>
        <v>385</v>
      </c>
      <c r="E27" s="20">
        <v>90</v>
      </c>
      <c r="F27" s="21">
        <f t="shared" si="1"/>
        <v>346.5</v>
      </c>
    </row>
    <row r="28" spans="1:6" ht="15.75">
      <c r="A28" s="45" t="s">
        <v>60</v>
      </c>
      <c r="B28" s="19">
        <v>8</v>
      </c>
      <c r="C28" s="29">
        <v>35</v>
      </c>
      <c r="D28" s="29">
        <f t="shared" si="0"/>
        <v>280</v>
      </c>
      <c r="E28" s="20">
        <v>90</v>
      </c>
      <c r="F28" s="21">
        <f t="shared" si="1"/>
        <v>252</v>
      </c>
    </row>
    <row r="29" spans="1:6" ht="15.75">
      <c r="A29" s="45" t="s">
        <v>61</v>
      </c>
      <c r="B29" s="19">
        <v>5</v>
      </c>
      <c r="C29" s="29">
        <v>35</v>
      </c>
      <c r="D29" s="29">
        <f t="shared" si="0"/>
        <v>175</v>
      </c>
      <c r="E29" s="20">
        <v>90</v>
      </c>
      <c r="F29" s="21">
        <f t="shared" si="1"/>
        <v>157.5</v>
      </c>
    </row>
    <row r="30" spans="1:6" ht="19.5" customHeight="1">
      <c r="A30" s="23" t="s">
        <v>37</v>
      </c>
      <c r="B30" s="28">
        <f>SUM(B10:B29)</f>
        <v>212</v>
      </c>
      <c r="C30" s="31">
        <v>35</v>
      </c>
      <c r="D30" s="47">
        <f>SUM(D10:D29)</f>
        <v>7420</v>
      </c>
      <c r="E30" s="24">
        <v>90</v>
      </c>
      <c r="F30" s="25">
        <f>SUM(F10:F29)</f>
        <v>6678</v>
      </c>
    </row>
    <row r="32" spans="1:6">
      <c r="A32" s="26"/>
      <c r="B32" s="26"/>
      <c r="C32" s="26"/>
      <c r="D32" s="26"/>
      <c r="E32" s="26"/>
      <c r="F32" s="26"/>
    </row>
    <row r="33" spans="1:6">
      <c r="A33" s="26"/>
      <c r="B33" s="26"/>
      <c r="C33" s="26"/>
      <c r="D33" s="26"/>
      <c r="E33" s="26"/>
      <c r="F33" s="26"/>
    </row>
    <row r="34" spans="1:6">
      <c r="F34" s="22"/>
    </row>
    <row r="36" spans="1:6">
      <c r="F36" s="27"/>
    </row>
  </sheetData>
  <mergeCells count="1">
    <mergeCell ref="A5:F5"/>
  </mergeCells>
  <pageMargins left="0.98425196850393704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Table3</vt:lpstr>
      <vt:lpstr>расчет</vt:lpstr>
      <vt:lpstr>Table3!Заголовки_для_печати</vt:lpstr>
      <vt:lpstr>Table3!Область_печати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2020-02-17T11:35:41Z</dcterms:modified>
</cp:coreProperties>
</file>