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3" sheetId="1" r:id="rId1"/>
  </sheets>
  <definedNames>
    <definedName name="_xlnm.Print_Titles" localSheetId="0">Table3!$6:$8</definedName>
    <definedName name="_xlnm.Print_Area" localSheetId="0">Table3!$A$1:$G$35</definedName>
  </definedNames>
  <calcPr calcId="125725"/>
</workbook>
</file>

<file path=xl/calcChain.xml><?xml version="1.0" encoding="utf-8"?>
<calcChain xmlns="http://schemas.openxmlformats.org/spreadsheetml/2006/main">
  <c r="F9" i="1"/>
  <c r="G9" l="1"/>
  <c r="G10"/>
  <c r="G11"/>
  <c r="G16"/>
  <c r="G18"/>
  <c r="G20"/>
  <c r="G21"/>
  <c r="G23"/>
  <c r="G24"/>
  <c r="G28"/>
  <c r="G29"/>
  <c r="G30"/>
  <c r="F10"/>
  <c r="F11"/>
  <c r="F16"/>
  <c r="F18"/>
  <c r="F20"/>
  <c r="F21"/>
  <c r="F23"/>
  <c r="F24"/>
  <c r="F28"/>
  <c r="F29"/>
  <c r="F30"/>
  <c r="C35"/>
  <c r="D35"/>
  <c r="E35"/>
  <c r="B34"/>
  <c r="B31"/>
  <c r="G35" l="1"/>
  <c r="F35"/>
  <c r="B35"/>
</calcChain>
</file>

<file path=xl/sharedStrings.xml><?xml version="1.0" encoding="utf-8"?>
<sst xmlns="http://schemas.openxmlformats.org/spreadsheetml/2006/main" count="41" uniqueCount="39">
  <si>
    <t/>
  </si>
  <si>
    <t>Наименование муниципального района, городского округа</t>
  </si>
  <si>
    <t>Итого</t>
  </si>
  <si>
    <t>Вельский муниципальный район Архангельской области</t>
  </si>
  <si>
    <t>Верхнетоемский муниципальный район Архангельской области</t>
  </si>
  <si>
    <t>Вилегодский муниципальный район Архангельской области</t>
  </si>
  <si>
    <t>Виноградовский муниципальный район Архангельской области</t>
  </si>
  <si>
    <t>Каргопольский муниципальный район Архангельской области</t>
  </si>
  <si>
    <t>Коношский муниципальный район Архангельской области</t>
  </si>
  <si>
    <t>Котласский муниципальный район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</si>
  <si>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</si>
  <si>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</si>
  <si>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Лешуконский муниципальный район Архангельской области</t>
  </si>
  <si>
    <t>Мезенский муниципальный район Архангельской области</t>
  </si>
  <si>
    <t>Няндомский муниципальный район Архангельской области</t>
  </si>
  <si>
    <t>Онежский муниципальный район Архангельской области</t>
  </si>
  <si>
    <t>Пинежский муниципальный район Архангельской области</t>
  </si>
  <si>
    <t>Плесецкий муниципальный район Архангельской области</t>
  </si>
  <si>
    <t>Приморский муниципальный район Архангельской области</t>
  </si>
  <si>
    <t>Устьянский муниципальный район Архангельской области</t>
  </si>
  <si>
    <t>Холмогорский муниципальный район Архангельской области</t>
  </si>
  <si>
    <t>Шенкурский муниципальный район Архангельской области</t>
  </si>
  <si>
    <t>Городской округ "Город Архангельск"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</si>
  <si>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</si>
  <si>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</si>
  <si>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</si>
  <si>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"Город Коряжма"</t>
  </si>
  <si>
    <t>Городской округ Архангельской области "Мирный"</t>
  </si>
  <si>
    <t>Городской округ Архангельской области "Новая Земля"</t>
  </si>
  <si>
    <t xml:space="preserve">Исполнено </t>
  </si>
  <si>
    <t>к уточненной сводной бюджетной росписи на год</t>
  </si>
  <si>
    <t>тыс. рублей</t>
  </si>
  <si>
    <t>Уточненная сводная бюджетная роспись на 2020 год по состоянию на 30.09.2020</t>
  </si>
  <si>
    <t>План кассовых выплат 
на 9 месяцев 2020 года</t>
  </si>
  <si>
    <t>Исполнение 9 месяцев,
в процентах</t>
  </si>
  <si>
    <t>к плану 
на 9 месяцев</t>
  </si>
  <si>
    <t>Приложение № 38 к пояснительной записке к отчету об исполнении областного бюджета за 9 месяцев 2020 года по форме таблицы 34 приложения № 13 к областному закону "Об областном бюджете на 2020 год и на плановый период 2021 и 2022 годов "</t>
  </si>
  <si>
    <t xml:space="preserve">Отчет об исполнении областного бюджета по субсидиям бюджетам муниципальных образований Архангельской области на обеспечение бесплатным горячим питанием обучающихся, осваивающих образовательные программы начального общего образования, за счет средств областного бюджета за 9 месяцев 2020 года </t>
  </si>
  <si>
    <t>Утверждено на год областным законом                                                от 29.09.2020 
№ 305-19-ОЗ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</si>
</sst>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_ ;\-#,##0.0\ "/>
  </numFmts>
  <fonts count="11">
    <font>
      <sz val="10"/>
      <color rgb="FF000000"/>
      <name val="Times New Roman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/>
      <right style="thin">
        <color indexed="64"/>
      </right>
      <top style="hair">
        <color indexed="64"/>
      </top>
      <bottom style="thin">
        <color rgb="FF000000"/>
      </bottom>
      <diagonal/>
    </border>
  </borders>
  <cellStyleXfs count="2">
    <xf numFmtId="0" fontId="0" fillId="0" borderId="0">
      <alignment vertical="top" wrapText="1"/>
    </xf>
    <xf numFmtId="0" fontId="4" fillId="2" borderId="11">
      <alignment horizontal="center" vertical="center" wrapText="1"/>
    </xf>
  </cellStyleXfs>
  <cellXfs count="41">
    <xf numFmtId="0" fontId="0" fillId="0" borderId="0" xfId="0" applyFont="1" applyFill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0" fontId="3" fillId="0" borderId="0" xfId="0" applyFont="1" applyAlignment="1">
      <alignment horizontal="left" vertical="center"/>
    </xf>
    <xf numFmtId="0" fontId="5" fillId="0" borderId="4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 wrapText="1"/>
    </xf>
    <xf numFmtId="165" fontId="7" fillId="0" borderId="7" xfId="0" applyNumberFormat="1" applyFont="1" applyFill="1" applyBorder="1" applyAlignment="1">
      <alignment horizontal="right" vertical="center" wrapText="1"/>
    </xf>
    <xf numFmtId="165" fontId="7" fillId="0" borderId="8" xfId="0" applyNumberFormat="1" applyFont="1" applyFill="1" applyBorder="1" applyAlignment="1">
      <alignment horizontal="right" vertical="center" wrapText="1"/>
    </xf>
    <xf numFmtId="165" fontId="7" fillId="0" borderId="9" xfId="0" applyNumberFormat="1" applyFont="1" applyFill="1" applyBorder="1" applyAlignment="1">
      <alignment horizontal="right" vertical="center" wrapText="1"/>
    </xf>
    <xf numFmtId="165" fontId="2" fillId="0" borderId="10" xfId="0" applyNumberFormat="1" applyFont="1" applyFill="1" applyBorder="1" applyAlignment="1">
      <alignment horizontal="right" vertical="center" wrapText="1"/>
    </xf>
    <xf numFmtId="165" fontId="7" fillId="0" borderId="16" xfId="0" applyNumberFormat="1" applyFont="1" applyFill="1" applyBorder="1" applyAlignment="1">
      <alignment horizontal="right" vertical="center" wrapText="1"/>
    </xf>
    <xf numFmtId="165" fontId="7" fillId="0" borderId="17" xfId="0" applyNumberFormat="1" applyFont="1" applyFill="1" applyBorder="1" applyAlignment="1">
      <alignment horizontal="right" vertical="center" wrapText="1"/>
    </xf>
    <xf numFmtId="165" fontId="7" fillId="0" borderId="5" xfId="0" applyNumberFormat="1" applyFont="1" applyFill="1" applyBorder="1" applyAlignment="1">
      <alignment horizontal="right" vertical="center" wrapText="1"/>
    </xf>
    <xf numFmtId="165" fontId="7" fillId="0" borderId="18" xfId="0" applyNumberFormat="1" applyFont="1" applyFill="1" applyBorder="1" applyAlignment="1">
      <alignment horizontal="right" vertical="center" wrapText="1"/>
    </xf>
    <xf numFmtId="165" fontId="7" fillId="0" borderId="19" xfId="0" applyNumberFormat="1" applyFont="1" applyFill="1" applyBorder="1" applyAlignment="1">
      <alignment horizontal="right" vertical="center" wrapText="1"/>
    </xf>
    <xf numFmtId="165" fontId="7" fillId="0" borderId="20" xfId="0" applyNumberFormat="1" applyFont="1" applyFill="1" applyBorder="1" applyAlignment="1">
      <alignment horizontal="right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top" wrapText="1"/>
    </xf>
    <xf numFmtId="0" fontId="8" fillId="3" borderId="0" xfId="0" applyFont="1" applyFill="1" applyAlignment="1">
      <alignment horizontal="justify" vertical="center" wrapText="1"/>
    </xf>
    <xf numFmtId="0" fontId="4" fillId="0" borderId="0" xfId="0" applyFont="1" applyAlignment="1"/>
    <xf numFmtId="0" fontId="1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2" borderId="12" xfId="1" applyNumberFormat="1" applyFont="1" applyBorder="1" applyAlignment="1" applyProtection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view="pageBreakPreview" zoomScale="85" zoomScaleNormal="100" zoomScaleSheetLayoutView="85" workbookViewId="0">
      <selection activeCell="A8" sqref="A8:G8"/>
    </sheetView>
  </sheetViews>
  <sheetFormatPr defaultRowHeight="12.75"/>
  <cols>
    <col min="1" max="1" width="69.5" customWidth="1"/>
    <col min="2" max="2" width="23.33203125" customWidth="1"/>
    <col min="3" max="3" width="21.5" customWidth="1"/>
    <col min="4" max="4" width="21" customWidth="1"/>
    <col min="5" max="5" width="20.1640625" customWidth="1"/>
    <col min="6" max="6" width="24.33203125" customWidth="1"/>
    <col min="7" max="7" width="23.6640625" customWidth="1"/>
  </cols>
  <sheetData>
    <row r="1" spans="1:7" ht="68.25" customHeight="1">
      <c r="A1" s="7" t="s">
        <v>0</v>
      </c>
      <c r="B1" s="2"/>
      <c r="C1" s="30" t="s">
        <v>36</v>
      </c>
      <c r="D1" s="31"/>
      <c r="E1" s="31"/>
      <c r="F1" s="31"/>
      <c r="G1" s="31"/>
    </row>
    <row r="2" spans="1:7" ht="15" customHeight="1">
      <c r="A2" s="7" t="s">
        <v>0</v>
      </c>
      <c r="B2" s="2"/>
      <c r="C2" s="9"/>
      <c r="D2" s="10"/>
      <c r="E2" s="10"/>
      <c r="F2" s="10"/>
      <c r="G2" s="10"/>
    </row>
    <row r="3" spans="1:7" ht="60" customHeight="1">
      <c r="A3" s="28" t="s">
        <v>37</v>
      </c>
      <c r="B3" s="28"/>
      <c r="C3" s="29"/>
      <c r="D3" s="29"/>
      <c r="E3" s="29"/>
      <c r="F3" s="29"/>
      <c r="G3" s="29"/>
    </row>
    <row r="4" spans="1:7" ht="19.5" customHeight="1">
      <c r="A4" s="11"/>
      <c r="B4" s="11"/>
      <c r="C4" s="12"/>
      <c r="D4" s="12"/>
      <c r="E4" s="12"/>
      <c r="F4" s="12"/>
      <c r="G4" s="12"/>
    </row>
    <row r="5" spans="1:7" ht="15" customHeight="1">
      <c r="A5" s="32" t="s">
        <v>0</v>
      </c>
      <c r="B5" s="32"/>
      <c r="C5" s="10"/>
      <c r="D5" s="10"/>
      <c r="E5" s="10"/>
      <c r="F5" s="10"/>
      <c r="G5" s="13" t="s">
        <v>31</v>
      </c>
    </row>
    <row r="6" spans="1:7" ht="43.5" customHeight="1">
      <c r="A6" s="33" t="s">
        <v>1</v>
      </c>
      <c r="B6" s="35" t="s">
        <v>38</v>
      </c>
      <c r="C6" s="24" t="s">
        <v>32</v>
      </c>
      <c r="D6" s="24" t="s">
        <v>33</v>
      </c>
      <c r="E6" s="24" t="s">
        <v>29</v>
      </c>
      <c r="F6" s="26" t="s">
        <v>34</v>
      </c>
      <c r="G6" s="27"/>
    </row>
    <row r="7" spans="1:7" ht="93" customHeight="1">
      <c r="A7" s="34"/>
      <c r="B7" s="36"/>
      <c r="C7" s="25"/>
      <c r="D7" s="25"/>
      <c r="E7" s="25"/>
      <c r="F7" s="8" t="s">
        <v>30</v>
      </c>
      <c r="G7" s="8" t="s">
        <v>35</v>
      </c>
    </row>
    <row r="8" spans="1:7" ht="16.5" customHeight="1">
      <c r="A8" s="37">
        <v>1</v>
      </c>
      <c r="B8" s="37">
        <v>2</v>
      </c>
      <c r="C8" s="38">
        <v>3</v>
      </c>
      <c r="D8" s="38">
        <v>4</v>
      </c>
      <c r="E8" s="39">
        <v>5</v>
      </c>
      <c r="F8" s="40">
        <v>6</v>
      </c>
      <c r="G8" s="40">
        <v>7</v>
      </c>
    </row>
    <row r="9" spans="1:7" ht="17.100000000000001" customHeight="1">
      <c r="A9" s="3" t="s">
        <v>3</v>
      </c>
      <c r="B9" s="14">
        <v>3825.1</v>
      </c>
      <c r="C9" s="14">
        <v>1800.6</v>
      </c>
      <c r="D9" s="14">
        <v>1800.6</v>
      </c>
      <c r="E9" s="14">
        <v>0</v>
      </c>
      <c r="F9" s="18">
        <f>E9/C9*100</f>
        <v>0</v>
      </c>
      <c r="G9" s="19">
        <f t="shared" ref="G9:G30" si="0">E9/D9*100</f>
        <v>0</v>
      </c>
    </row>
    <row r="10" spans="1:7" ht="17.100000000000001" customHeight="1">
      <c r="A10" s="4" t="s">
        <v>4</v>
      </c>
      <c r="B10" s="15">
        <v>913.6</v>
      </c>
      <c r="C10" s="15">
        <v>54.7</v>
      </c>
      <c r="D10" s="15">
        <v>54.7</v>
      </c>
      <c r="E10" s="15">
        <v>0</v>
      </c>
      <c r="F10" s="20">
        <f t="shared" ref="F10:F30" si="1">E10/C10*100</f>
        <v>0</v>
      </c>
      <c r="G10" s="21">
        <f t="shared" si="0"/>
        <v>0</v>
      </c>
    </row>
    <row r="11" spans="1:7" ht="17.100000000000001" customHeight="1">
      <c r="A11" s="4" t="s">
        <v>5</v>
      </c>
      <c r="B11" s="15">
        <v>725.9</v>
      </c>
      <c r="C11" s="15">
        <v>97.1</v>
      </c>
      <c r="D11" s="15">
        <v>97.1</v>
      </c>
      <c r="E11" s="15">
        <v>19.899999999999999</v>
      </c>
      <c r="F11" s="20">
        <f t="shared" si="1"/>
        <v>20.494335736354273</v>
      </c>
      <c r="G11" s="21">
        <f t="shared" si="0"/>
        <v>20.494335736354273</v>
      </c>
    </row>
    <row r="12" spans="1:7" ht="17.100000000000001" customHeight="1">
      <c r="A12" s="4" t="s">
        <v>6</v>
      </c>
      <c r="B12" s="15">
        <v>1175.4000000000001</v>
      </c>
      <c r="C12" s="15">
        <v>0</v>
      </c>
      <c r="D12" s="15">
        <v>0</v>
      </c>
      <c r="E12" s="15">
        <v>0</v>
      </c>
      <c r="F12" s="20">
        <v>0</v>
      </c>
      <c r="G12" s="21">
        <v>0</v>
      </c>
    </row>
    <row r="13" spans="1:7" ht="17.100000000000001" customHeight="1">
      <c r="A13" s="4" t="s">
        <v>7</v>
      </c>
      <c r="B13" s="15">
        <v>1390.3</v>
      </c>
      <c r="C13" s="15">
        <v>0</v>
      </c>
      <c r="D13" s="15">
        <v>0</v>
      </c>
      <c r="E13" s="15">
        <v>0</v>
      </c>
      <c r="F13" s="20">
        <v>0</v>
      </c>
      <c r="G13" s="21">
        <v>0</v>
      </c>
    </row>
    <row r="14" spans="1:7" ht="17.100000000000001" customHeight="1">
      <c r="A14" s="4" t="s">
        <v>8</v>
      </c>
      <c r="B14" s="15">
        <v>1606.5</v>
      </c>
      <c r="C14" s="15">
        <v>0</v>
      </c>
      <c r="D14" s="15">
        <v>0</v>
      </c>
      <c r="E14" s="15">
        <v>0</v>
      </c>
      <c r="F14" s="20">
        <v>0</v>
      </c>
      <c r="G14" s="21">
        <v>0</v>
      </c>
    </row>
    <row r="15" spans="1:7" ht="17.100000000000001" customHeight="1">
      <c r="A15" s="4" t="s">
        <v>9</v>
      </c>
      <c r="B15" s="15">
        <v>1153.4000000000001</v>
      </c>
      <c r="C15" s="15">
        <v>0</v>
      </c>
      <c r="D15" s="15">
        <v>0</v>
      </c>
      <c r="E15" s="15">
        <v>0</v>
      </c>
      <c r="F15" s="20">
        <v>0</v>
      </c>
      <c r="G15" s="21">
        <v>0</v>
      </c>
    </row>
    <row r="16" spans="1:7" ht="17.100000000000001" customHeight="1">
      <c r="A16" s="4" t="s">
        <v>10</v>
      </c>
      <c r="B16" s="15">
        <v>907.7</v>
      </c>
      <c r="C16" s="15">
        <v>264.10000000000002</v>
      </c>
      <c r="D16" s="15">
        <v>264.10000000000002</v>
      </c>
      <c r="E16" s="15">
        <v>28.1</v>
      </c>
      <c r="F16" s="20">
        <f t="shared" si="1"/>
        <v>10.639909125331313</v>
      </c>
      <c r="G16" s="21">
        <f t="shared" si="0"/>
        <v>10.639909125331313</v>
      </c>
    </row>
    <row r="17" spans="1:7" ht="17.100000000000001" customHeight="1">
      <c r="A17" s="4" t="s">
        <v>11</v>
      </c>
      <c r="B17" s="15">
        <v>941.9</v>
      </c>
      <c r="C17" s="15">
        <v>0</v>
      </c>
      <c r="D17" s="15">
        <v>0</v>
      </c>
      <c r="E17" s="15">
        <v>0</v>
      </c>
      <c r="F17" s="20">
        <v>0</v>
      </c>
      <c r="G17" s="21">
        <v>0</v>
      </c>
    </row>
    <row r="18" spans="1:7" ht="17.100000000000001" customHeight="1">
      <c r="A18" s="4" t="s">
        <v>12</v>
      </c>
      <c r="B18" s="15">
        <v>458.8</v>
      </c>
      <c r="C18" s="15">
        <v>25.9</v>
      </c>
      <c r="D18" s="15">
        <v>25.9</v>
      </c>
      <c r="E18" s="15">
        <v>6.5</v>
      </c>
      <c r="F18" s="20">
        <f t="shared" si="1"/>
        <v>25.096525096525095</v>
      </c>
      <c r="G18" s="21">
        <f t="shared" si="0"/>
        <v>25.096525096525095</v>
      </c>
    </row>
    <row r="19" spans="1:7" ht="17.100000000000001" customHeight="1">
      <c r="A19" s="4" t="s">
        <v>13</v>
      </c>
      <c r="B19" s="15">
        <v>568.1</v>
      </c>
      <c r="C19" s="15">
        <v>0</v>
      </c>
      <c r="D19" s="15">
        <v>0</v>
      </c>
      <c r="E19" s="15">
        <v>0</v>
      </c>
      <c r="F19" s="20">
        <v>0</v>
      </c>
      <c r="G19" s="21">
        <v>0</v>
      </c>
    </row>
    <row r="20" spans="1:7" ht="17.100000000000001" customHeight="1">
      <c r="A20" s="4" t="s">
        <v>14</v>
      </c>
      <c r="B20" s="15">
        <v>2168.9</v>
      </c>
      <c r="C20" s="15">
        <v>25.9</v>
      </c>
      <c r="D20" s="15">
        <v>25.9</v>
      </c>
      <c r="E20" s="15">
        <v>0</v>
      </c>
      <c r="F20" s="20">
        <f t="shared" si="1"/>
        <v>0</v>
      </c>
      <c r="G20" s="21">
        <f t="shared" si="0"/>
        <v>0</v>
      </c>
    </row>
    <row r="21" spans="1:7" ht="17.100000000000001" customHeight="1">
      <c r="A21" s="4" t="s">
        <v>15</v>
      </c>
      <c r="B21" s="15">
        <v>2135.6999999999998</v>
      </c>
      <c r="C21" s="15">
        <v>472.9</v>
      </c>
      <c r="D21" s="15">
        <v>472.9</v>
      </c>
      <c r="E21" s="15">
        <v>472.9</v>
      </c>
      <c r="F21" s="20">
        <f t="shared" si="1"/>
        <v>100</v>
      </c>
      <c r="G21" s="21">
        <f t="shared" si="0"/>
        <v>100</v>
      </c>
    </row>
    <row r="22" spans="1:7" ht="17.100000000000001" customHeight="1">
      <c r="A22" s="4" t="s">
        <v>16</v>
      </c>
      <c r="B22" s="15">
        <v>1492.6</v>
      </c>
      <c r="C22" s="15">
        <v>0</v>
      </c>
      <c r="D22" s="15">
        <v>0</v>
      </c>
      <c r="E22" s="15">
        <v>0</v>
      </c>
      <c r="F22" s="20">
        <v>0</v>
      </c>
      <c r="G22" s="21">
        <v>0</v>
      </c>
    </row>
    <row r="23" spans="1:7" ht="17.100000000000001" customHeight="1">
      <c r="A23" s="4" t="s">
        <v>17</v>
      </c>
      <c r="B23" s="15">
        <v>3028.6</v>
      </c>
      <c r="C23" s="15">
        <v>132.9</v>
      </c>
      <c r="D23" s="15">
        <v>132.9</v>
      </c>
      <c r="E23" s="15">
        <v>132.9</v>
      </c>
      <c r="F23" s="20">
        <f t="shared" si="1"/>
        <v>100</v>
      </c>
      <c r="G23" s="21">
        <f t="shared" si="0"/>
        <v>100</v>
      </c>
    </row>
    <row r="24" spans="1:7" ht="17.100000000000001" customHeight="1">
      <c r="A24" s="4" t="s">
        <v>18</v>
      </c>
      <c r="B24" s="15">
        <v>1825.5</v>
      </c>
      <c r="C24" s="15">
        <v>19.399999999999999</v>
      </c>
      <c r="D24" s="15">
        <v>19.399999999999999</v>
      </c>
      <c r="E24" s="15">
        <v>19.399999999999999</v>
      </c>
      <c r="F24" s="20">
        <f t="shared" si="1"/>
        <v>100</v>
      </c>
      <c r="G24" s="21">
        <f t="shared" si="0"/>
        <v>100</v>
      </c>
    </row>
    <row r="25" spans="1:7" ht="17.100000000000001" customHeight="1">
      <c r="A25" s="4" t="s">
        <v>19</v>
      </c>
      <c r="B25" s="15">
        <v>2064.1</v>
      </c>
      <c r="C25" s="15">
        <v>0</v>
      </c>
      <c r="D25" s="15">
        <v>0</v>
      </c>
      <c r="E25" s="15">
        <v>0</v>
      </c>
      <c r="F25" s="20">
        <v>0</v>
      </c>
      <c r="G25" s="21">
        <v>0</v>
      </c>
    </row>
    <row r="26" spans="1:7" ht="17.100000000000001" customHeight="1">
      <c r="A26" s="4" t="s">
        <v>20</v>
      </c>
      <c r="B26" s="15">
        <v>1359.8</v>
      </c>
      <c r="C26" s="15">
        <v>0</v>
      </c>
      <c r="D26" s="15">
        <v>0</v>
      </c>
      <c r="E26" s="15">
        <v>0</v>
      </c>
      <c r="F26" s="20">
        <v>0</v>
      </c>
      <c r="G26" s="21">
        <v>0</v>
      </c>
    </row>
    <row r="27" spans="1:7" ht="17.100000000000001" customHeight="1">
      <c r="A27" s="4" t="s">
        <v>21</v>
      </c>
      <c r="B27" s="15">
        <v>986</v>
      </c>
      <c r="C27" s="15">
        <v>0</v>
      </c>
      <c r="D27" s="15">
        <v>0</v>
      </c>
      <c r="E27" s="15">
        <v>0</v>
      </c>
      <c r="F27" s="20">
        <v>0</v>
      </c>
      <c r="G27" s="21">
        <v>0</v>
      </c>
    </row>
    <row r="28" spans="1:7" ht="17.100000000000001" customHeight="1">
      <c r="A28" s="4" t="s">
        <v>22</v>
      </c>
      <c r="B28" s="15">
        <v>24514.400000000001</v>
      </c>
      <c r="C28" s="15">
        <v>13487.8</v>
      </c>
      <c r="D28" s="15">
        <v>13487.8</v>
      </c>
      <c r="E28" s="15">
        <v>4465.8999999999996</v>
      </c>
      <c r="F28" s="20">
        <f t="shared" si="1"/>
        <v>33.110662969498364</v>
      </c>
      <c r="G28" s="21">
        <f t="shared" si="0"/>
        <v>33.110662969498364</v>
      </c>
    </row>
    <row r="29" spans="1:7" ht="17.100000000000001" customHeight="1">
      <c r="A29" s="4" t="s">
        <v>23</v>
      </c>
      <c r="B29" s="15">
        <v>7907.7</v>
      </c>
      <c r="C29" s="15">
        <v>31.2</v>
      </c>
      <c r="D29" s="15">
        <v>31.2</v>
      </c>
      <c r="E29" s="15">
        <v>31.2</v>
      </c>
      <c r="F29" s="20">
        <f t="shared" si="1"/>
        <v>100</v>
      </c>
      <c r="G29" s="21">
        <f t="shared" si="0"/>
        <v>100</v>
      </c>
    </row>
    <row r="30" spans="1:7" ht="17.100000000000001" customHeight="1">
      <c r="A30" s="4" t="s">
        <v>24</v>
      </c>
      <c r="B30" s="15">
        <v>11861.1</v>
      </c>
      <c r="C30" s="15">
        <v>1765.3</v>
      </c>
      <c r="D30" s="15">
        <v>1765.3</v>
      </c>
      <c r="E30" s="15">
        <v>1765.3</v>
      </c>
      <c r="F30" s="20">
        <f t="shared" si="1"/>
        <v>100</v>
      </c>
      <c r="G30" s="21">
        <f t="shared" si="0"/>
        <v>100</v>
      </c>
    </row>
    <row r="31" spans="1:7" ht="17.100000000000001" customHeight="1">
      <c r="A31" s="4" t="s">
        <v>25</v>
      </c>
      <c r="B31" s="15">
        <f>2855.7+0.1</f>
        <v>2855.7999999999997</v>
      </c>
      <c r="C31" s="15">
        <v>0</v>
      </c>
      <c r="D31" s="15">
        <v>0</v>
      </c>
      <c r="E31" s="15">
        <v>0</v>
      </c>
      <c r="F31" s="20">
        <v>0</v>
      </c>
      <c r="G31" s="21">
        <v>0</v>
      </c>
    </row>
    <row r="32" spans="1:7" ht="17.100000000000001" customHeight="1">
      <c r="A32" s="4" t="s">
        <v>26</v>
      </c>
      <c r="B32" s="15">
        <v>2989</v>
      </c>
      <c r="C32" s="15">
        <v>0</v>
      </c>
      <c r="D32" s="15">
        <v>0</v>
      </c>
      <c r="E32" s="15">
        <v>0</v>
      </c>
      <c r="F32" s="20">
        <v>0</v>
      </c>
      <c r="G32" s="21">
        <v>0</v>
      </c>
    </row>
    <row r="33" spans="1:7" ht="17.100000000000001" customHeight="1">
      <c r="A33" s="4" t="s">
        <v>27</v>
      </c>
      <c r="B33" s="15">
        <v>2409.3000000000002</v>
      </c>
      <c r="C33" s="15">
        <v>0</v>
      </c>
      <c r="D33" s="15">
        <v>0</v>
      </c>
      <c r="E33" s="15">
        <v>0</v>
      </c>
      <c r="F33" s="20">
        <v>0</v>
      </c>
      <c r="G33" s="21">
        <v>0</v>
      </c>
    </row>
    <row r="34" spans="1:7" ht="17.100000000000001" customHeight="1">
      <c r="A34" s="5" t="s">
        <v>28</v>
      </c>
      <c r="B34" s="16">
        <f>131.6+0.1</f>
        <v>131.69999999999999</v>
      </c>
      <c r="C34" s="16">
        <v>0</v>
      </c>
      <c r="D34" s="16">
        <v>0</v>
      </c>
      <c r="E34" s="16">
        <v>0</v>
      </c>
      <c r="F34" s="22">
        <v>0</v>
      </c>
      <c r="G34" s="23">
        <v>0</v>
      </c>
    </row>
    <row r="35" spans="1:7" ht="24.75" customHeight="1">
      <c r="A35" s="6" t="s">
        <v>2</v>
      </c>
      <c r="B35" s="17">
        <f>SUM(B9:B34)</f>
        <v>81396.899999999994</v>
      </c>
      <c r="C35" s="17">
        <f t="shared" ref="C35:E35" si="2">SUM(C9:C34)</f>
        <v>18177.8</v>
      </c>
      <c r="D35" s="17">
        <f t="shared" si="2"/>
        <v>18177.8</v>
      </c>
      <c r="E35" s="17">
        <f t="shared" si="2"/>
        <v>6942.0999999999995</v>
      </c>
      <c r="F35" s="17">
        <f>E35/C35*100</f>
        <v>38.1899899877873</v>
      </c>
      <c r="G35" s="17">
        <f>E35/D35*100</f>
        <v>38.1899899877873</v>
      </c>
    </row>
    <row r="37" spans="1:7">
      <c r="B37" s="1"/>
    </row>
  </sheetData>
  <mergeCells count="9">
    <mergeCell ref="D6:D7"/>
    <mergeCell ref="E6:E7"/>
    <mergeCell ref="F6:G6"/>
    <mergeCell ref="A3:G3"/>
    <mergeCell ref="C1:G1"/>
    <mergeCell ref="A5:B5"/>
    <mergeCell ref="A6:A7"/>
    <mergeCell ref="B6:B7"/>
    <mergeCell ref="C6:C7"/>
  </mergeCells>
  <pageMargins left="1.1811023622047245" right="0.59055118110236227" top="0.78740157480314965" bottom="0.98425196850393704" header="0.31496062992125984" footer="0.31496062992125984"/>
  <pageSetup paperSize="9" scale="69" orientation="landscape" r:id="rId1"/>
  <headerFooter>
    <oddFooter>&amp;R&amp;P</oddFooter>
  </headerFooter>
  <colBreaks count="1" manualBreakCount="1">
    <brk id="7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Table3</vt:lpstr>
      <vt:lpstr>Table3!Заголовки_для_печати</vt:lpstr>
      <vt:lpstr>Table3!Область_печати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2020-10-26T08:06:48Z</dcterms:modified>
</cp:coreProperties>
</file>