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3" sheetId="1" r:id="rId1"/>
  </sheets>
  <definedNames>
    <definedName name="_xlnm.Print_Titles" localSheetId="0">Table3!$5:$7</definedName>
    <definedName name="_xlnm.Print_Area" localSheetId="0">Table3!$A$1:$G$28</definedName>
  </definedName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B28"/>
  <c r="C28"/>
  <c r="D28"/>
  <c r="E28"/>
  <c r="G28" s="1"/>
  <c r="F28" l="1"/>
</calcChain>
</file>

<file path=xl/sharedStrings.xml><?xml version="1.0" encoding="utf-8"?>
<sst xmlns="http://schemas.openxmlformats.org/spreadsheetml/2006/main" count="37" uniqueCount="34">
  <si>
    <t/>
  </si>
  <si>
    <t>Наименование муниципального района, городского округа</t>
  </si>
  <si>
    <t>1</t>
  </si>
  <si>
    <t>2</t>
  </si>
  <si>
    <t>Итого</t>
  </si>
  <si>
    <t>Вельский муниципальный район Архангельской области</t>
  </si>
  <si>
    <t>Верхнетоемский муниципальный район Архангельской области</t>
  </si>
  <si>
    <t>Вилегодский муниципальный район Архангельской области</t>
  </si>
  <si>
    <t>Виноградовский муниципальный район Архангельской области</t>
  </si>
  <si>
    <t>Каргопольский муниципальный район Архангельской области</t>
  </si>
  <si>
    <t>Коношский муниципальный район Архангельской области</t>
  </si>
  <si>
    <t>Котласский муниципальный район Архангельской области</t>
  </si>
  <si>
    <t>Красноборский муниципальный район Архангельской области</t>
  </si>
  <si>
    <t>Ленский муниципальный район Архангельской области</t>
  </si>
  <si>
    <t>Лешуконский муниципальный район Архангельской области</t>
  </si>
  <si>
    <t>Мезенский муниципальный район Архангельской области</t>
  </si>
  <si>
    <t>Няндомский муниципальный район Архангельской области</t>
  </si>
  <si>
    <t>Пинежский муниципальный район Архангельской области</t>
  </si>
  <si>
    <t>Плесецкий муниципальный район Архангельской области</t>
  </si>
  <si>
    <t>Приморский муниципальный район Архангельской области</t>
  </si>
  <si>
    <t>Устьянский муниципальный район Архангельской области</t>
  </si>
  <si>
    <t>Холмогорский муниципальный район Архангельской области</t>
  </si>
  <si>
    <t>Шенкурский муниципальный район Архангельской области</t>
  </si>
  <si>
    <t>Городской округ "Город Архангельск"</t>
  </si>
  <si>
    <t>Городской округ Архангельской области "Котлас"</t>
  </si>
  <si>
    <t xml:space="preserve">Исполнено </t>
  </si>
  <si>
    <t>к уточненной сводной бюджетной росписи на год</t>
  </si>
  <si>
    <t>Приложение № 40 к пояснительной записке к отчету об исполнении областного бюджета за 9 месяцев 2020 года по форме таблицы 36 приложения № 13 к областному закону "Об областном бюджете на 2020 год и на плановый период 2021 и 2022 годов "</t>
  </si>
  <si>
    <t>Отчет об исполнении областного бюджета по субсидиям бюджетам муниципальных образований Архангельской области на обеспечение условий для организации безопасного подвоза обучающихся к месту обучения и обратно за счет средств областного бюджета за 9 месяцев 2020 года</t>
  </si>
  <si>
    <t>Уточненная сводная бюджетная роспись на 2020 год по состоянию на 30.09.2020</t>
  </si>
  <si>
    <t>План кассовых выплат 
на 9 месяцев 2020 года</t>
  </si>
  <si>
    <t>Исполнение 9 месяцев,
в процентах</t>
  </si>
  <si>
    <t>к плану 
на 9 месяцев</t>
  </si>
  <si>
    <t>Утверждено на год областным законом                                                от 29.09.2020 
№ 305-19-ОЗ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</si>
</sst>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_-* #,##0.0\ _₽_-;\-* #,##0.0\ _₽_-;_-* &quot;-&quot;?\ _₽_-;_-@_-"/>
    <numFmt numFmtId="166" formatCode="0.0"/>
  </numFmts>
  <fonts count="10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</borders>
  <cellStyleXfs count="2">
    <xf numFmtId="0" fontId="0" fillId="0" borderId="0">
      <alignment vertical="top" wrapText="1"/>
    </xf>
    <xf numFmtId="0" fontId="3" fillId="2" borderId="9">
      <alignment horizontal="center" vertical="center" wrapText="1"/>
    </xf>
  </cellStyleXfs>
  <cellXfs count="42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/>
    <xf numFmtId="0" fontId="5" fillId="0" borderId="7" xfId="0" applyFont="1" applyFill="1" applyBorder="1" applyAlignment="1"/>
    <xf numFmtId="0" fontId="5" fillId="0" borderId="8" xfId="0" applyFont="1" applyBorder="1" applyAlignment="1"/>
    <xf numFmtId="0" fontId="7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165" fontId="6" fillId="0" borderId="7" xfId="0" applyNumberFormat="1" applyFont="1" applyFill="1" applyBorder="1" applyAlignment="1">
      <alignment horizontal="right" vertical="center" wrapText="1"/>
    </xf>
    <xf numFmtId="164" fontId="7" fillId="0" borderId="4" xfId="0" applyNumberFormat="1" applyFont="1" applyFill="1" applyBorder="1" applyAlignment="1">
      <alignment horizontal="right" vertical="center" wrapText="1"/>
    </xf>
    <xf numFmtId="164" fontId="7" fillId="0" borderId="12" xfId="0" applyNumberFormat="1" applyFont="1" applyFill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4" fontId="6" fillId="0" borderId="13" xfId="0" applyNumberFormat="1" applyFont="1" applyFill="1" applyBorder="1" applyAlignment="1">
      <alignment horizontal="right" vertical="center" wrapText="1"/>
    </xf>
    <xf numFmtId="165" fontId="6" fillId="0" borderId="13" xfId="0" applyNumberFormat="1" applyFont="1" applyFill="1" applyBorder="1" applyAlignment="1">
      <alignment horizontal="right" vertical="center" wrapText="1"/>
    </xf>
    <xf numFmtId="166" fontId="6" fillId="0" borderId="6" xfId="0" applyNumberFormat="1" applyFont="1" applyFill="1" applyBorder="1" applyAlignment="1">
      <alignment horizontal="right" vertical="center" wrapText="1"/>
    </xf>
    <xf numFmtId="164" fontId="6" fillId="0" borderId="7" xfId="0" applyNumberFormat="1" applyFont="1" applyFill="1" applyBorder="1" applyAlignment="1">
      <alignment horizontal="right" vertical="center" wrapText="1"/>
    </xf>
    <xf numFmtId="166" fontId="6" fillId="0" borderId="7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65" fontId="6" fillId="0" borderId="8" xfId="0" applyNumberFormat="1" applyFont="1" applyFill="1" applyBorder="1" applyAlignment="1">
      <alignment horizontal="right" vertical="center" wrapText="1"/>
    </xf>
    <xf numFmtId="166" fontId="6" fillId="0" borderId="8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8" fillId="3" borderId="0" xfId="0" applyFont="1" applyFill="1" applyAlignment="1">
      <alignment horizontal="justify" vertical="center" wrapText="1"/>
    </xf>
    <xf numFmtId="0" fontId="3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0" xfId="1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BreakPreview" topLeftCell="A13" zoomScale="115" zoomScaleNormal="100" zoomScaleSheetLayoutView="115" workbookViewId="0">
      <selection activeCell="C5" sqref="C5:C6"/>
    </sheetView>
  </sheetViews>
  <sheetFormatPr defaultRowHeight="12.75"/>
  <cols>
    <col min="1" max="1" width="75.6640625" customWidth="1"/>
    <col min="2" max="2" width="17.83203125" customWidth="1"/>
    <col min="3" max="3" width="18.83203125" customWidth="1"/>
    <col min="4" max="4" width="17.6640625" customWidth="1"/>
    <col min="5" max="5" width="19" customWidth="1"/>
    <col min="6" max="6" width="15.33203125" customWidth="1"/>
    <col min="7" max="7" width="16.5" customWidth="1"/>
  </cols>
  <sheetData>
    <row r="1" spans="1:8" ht="80.25" customHeight="1">
      <c r="A1" s="4" t="s">
        <v>0</v>
      </c>
      <c r="B1" s="10"/>
      <c r="C1" s="35" t="s">
        <v>27</v>
      </c>
      <c r="D1" s="36"/>
      <c r="E1" s="36"/>
      <c r="F1" s="36"/>
      <c r="G1" s="36"/>
    </row>
    <row r="2" spans="1:8" ht="15" customHeight="1">
      <c r="A2" s="4" t="s">
        <v>0</v>
      </c>
      <c r="B2" s="10"/>
      <c r="C2" s="11"/>
    </row>
    <row r="3" spans="1:8" ht="41.25" customHeight="1">
      <c r="A3" s="33" t="s">
        <v>28</v>
      </c>
      <c r="B3" s="33"/>
      <c r="C3" s="34"/>
      <c r="D3" s="34"/>
      <c r="E3" s="34"/>
      <c r="F3" s="34"/>
      <c r="G3" s="34"/>
    </row>
    <row r="4" spans="1:8" ht="15" customHeight="1">
      <c r="A4" s="41" t="s">
        <v>0</v>
      </c>
      <c r="B4" s="41"/>
    </row>
    <row r="5" spans="1:8" ht="42.75" customHeight="1">
      <c r="A5" s="37" t="s">
        <v>1</v>
      </c>
      <c r="B5" s="39" t="s">
        <v>33</v>
      </c>
      <c r="C5" s="29" t="s">
        <v>29</v>
      </c>
      <c r="D5" s="29" t="s">
        <v>30</v>
      </c>
      <c r="E5" s="29" t="s">
        <v>25</v>
      </c>
      <c r="F5" s="31" t="s">
        <v>31</v>
      </c>
      <c r="G5" s="32"/>
    </row>
    <row r="6" spans="1:8" ht="82.5" customHeight="1">
      <c r="A6" s="38" t="s">
        <v>0</v>
      </c>
      <c r="B6" s="40"/>
      <c r="C6" s="30"/>
      <c r="D6" s="30"/>
      <c r="E6" s="30"/>
      <c r="F6" s="17" t="s">
        <v>26</v>
      </c>
      <c r="G6" s="17" t="s">
        <v>32</v>
      </c>
    </row>
    <row r="7" spans="1:8" ht="15" customHeight="1">
      <c r="A7" s="3" t="s">
        <v>2</v>
      </c>
      <c r="B7" s="2" t="s">
        <v>3</v>
      </c>
      <c r="C7" s="2">
        <v>3</v>
      </c>
      <c r="D7" s="2">
        <v>4</v>
      </c>
      <c r="E7" s="2">
        <v>5</v>
      </c>
      <c r="F7" s="2">
        <v>6</v>
      </c>
      <c r="G7" s="2">
        <v>7</v>
      </c>
    </row>
    <row r="8" spans="1:8" ht="17.100000000000001" customHeight="1">
      <c r="A8" s="5" t="s">
        <v>5</v>
      </c>
      <c r="B8" s="21">
        <v>819</v>
      </c>
      <c r="C8" s="21">
        <v>819</v>
      </c>
      <c r="D8" s="22">
        <v>819</v>
      </c>
      <c r="E8" s="22">
        <v>819</v>
      </c>
      <c r="F8" s="23">
        <f t="shared" ref="F8:F27" si="0">E8/C8*100</f>
        <v>100</v>
      </c>
      <c r="G8" s="23">
        <f t="shared" ref="G8:G27" si="1">E8/D8*100</f>
        <v>100</v>
      </c>
      <c r="H8" s="13"/>
    </row>
    <row r="9" spans="1:8" ht="17.100000000000001" customHeight="1">
      <c r="A9" s="6" t="s">
        <v>6</v>
      </c>
      <c r="B9" s="24">
        <v>504</v>
      </c>
      <c r="C9" s="24">
        <v>504</v>
      </c>
      <c r="D9" s="14">
        <v>504</v>
      </c>
      <c r="E9" s="14">
        <v>305</v>
      </c>
      <c r="F9" s="25">
        <f t="shared" si="0"/>
        <v>60.515873015873012</v>
      </c>
      <c r="G9" s="25">
        <f t="shared" si="1"/>
        <v>60.515873015873012</v>
      </c>
      <c r="H9" s="13"/>
    </row>
    <row r="10" spans="1:8" ht="17.100000000000001" customHeight="1">
      <c r="A10" s="6" t="s">
        <v>7</v>
      </c>
      <c r="B10" s="24">
        <v>157.5</v>
      </c>
      <c r="C10" s="24">
        <v>157.5</v>
      </c>
      <c r="D10" s="14">
        <v>157.5</v>
      </c>
      <c r="E10" s="14">
        <v>157.5</v>
      </c>
      <c r="F10" s="25">
        <f t="shared" si="0"/>
        <v>100</v>
      </c>
      <c r="G10" s="25">
        <f t="shared" si="1"/>
        <v>100</v>
      </c>
      <c r="H10" s="13"/>
    </row>
    <row r="11" spans="1:8" ht="17.100000000000001" customHeight="1">
      <c r="A11" s="6" t="s">
        <v>8</v>
      </c>
      <c r="B11" s="24">
        <v>189</v>
      </c>
      <c r="C11" s="24">
        <v>189</v>
      </c>
      <c r="D11" s="14">
        <v>189</v>
      </c>
      <c r="E11" s="14">
        <v>172.3</v>
      </c>
      <c r="F11" s="25">
        <f t="shared" si="0"/>
        <v>91.164021164021165</v>
      </c>
      <c r="G11" s="25">
        <f t="shared" si="1"/>
        <v>91.164021164021165</v>
      </c>
      <c r="H11" s="13"/>
    </row>
    <row r="12" spans="1:8" ht="17.100000000000001" customHeight="1">
      <c r="A12" s="7" t="s">
        <v>9</v>
      </c>
      <c r="B12" s="24">
        <v>409.5</v>
      </c>
      <c r="C12" s="24">
        <v>409.5</v>
      </c>
      <c r="D12" s="14">
        <v>409.5</v>
      </c>
      <c r="E12" s="14">
        <v>177.1</v>
      </c>
      <c r="F12" s="25">
        <f t="shared" si="0"/>
        <v>43.247863247863243</v>
      </c>
      <c r="G12" s="25">
        <f t="shared" si="1"/>
        <v>43.247863247863243</v>
      </c>
      <c r="H12" s="13"/>
    </row>
    <row r="13" spans="1:8" ht="17.100000000000001" customHeight="1">
      <c r="A13" s="7" t="s">
        <v>10</v>
      </c>
      <c r="B13" s="24">
        <v>315</v>
      </c>
      <c r="C13" s="24">
        <v>315</v>
      </c>
      <c r="D13" s="14">
        <v>315</v>
      </c>
      <c r="E13" s="14">
        <v>0</v>
      </c>
      <c r="F13" s="25">
        <f t="shared" si="0"/>
        <v>0</v>
      </c>
      <c r="G13" s="25">
        <f t="shared" si="1"/>
        <v>0</v>
      </c>
      <c r="H13" s="13"/>
    </row>
    <row r="14" spans="1:8" ht="17.100000000000001" customHeight="1">
      <c r="A14" s="7" t="s">
        <v>11</v>
      </c>
      <c r="B14" s="24">
        <v>346.5</v>
      </c>
      <c r="C14" s="24">
        <v>346.5</v>
      </c>
      <c r="D14" s="14">
        <v>346.5</v>
      </c>
      <c r="E14" s="14">
        <v>346.5</v>
      </c>
      <c r="F14" s="25">
        <f t="shared" si="0"/>
        <v>100</v>
      </c>
      <c r="G14" s="25">
        <f t="shared" si="1"/>
        <v>100</v>
      </c>
      <c r="H14" s="13"/>
    </row>
    <row r="15" spans="1:8" ht="17.100000000000001" customHeight="1">
      <c r="A15" s="7" t="s">
        <v>12</v>
      </c>
      <c r="B15" s="24">
        <v>252</v>
      </c>
      <c r="C15" s="24">
        <v>252</v>
      </c>
      <c r="D15" s="14">
        <v>252</v>
      </c>
      <c r="E15" s="14">
        <v>252</v>
      </c>
      <c r="F15" s="25">
        <f t="shared" si="0"/>
        <v>100</v>
      </c>
      <c r="G15" s="25">
        <f t="shared" si="1"/>
        <v>100</v>
      </c>
      <c r="H15" s="13"/>
    </row>
    <row r="16" spans="1:8" ht="17.100000000000001" customHeight="1">
      <c r="A16" s="7" t="s">
        <v>13</v>
      </c>
      <c r="B16" s="24">
        <v>252</v>
      </c>
      <c r="C16" s="24">
        <v>252</v>
      </c>
      <c r="D16" s="14">
        <v>252</v>
      </c>
      <c r="E16" s="14">
        <v>231.8</v>
      </c>
      <c r="F16" s="25">
        <f t="shared" si="0"/>
        <v>91.984126984126988</v>
      </c>
      <c r="G16" s="25">
        <f t="shared" si="1"/>
        <v>91.984126984126988</v>
      </c>
      <c r="H16" s="13"/>
    </row>
    <row r="17" spans="1:8" ht="17.100000000000001" customHeight="1">
      <c r="A17" s="7" t="s">
        <v>14</v>
      </c>
      <c r="B17" s="24">
        <v>157.5</v>
      </c>
      <c r="C17" s="24">
        <v>157.5</v>
      </c>
      <c r="D17" s="14">
        <v>157.5</v>
      </c>
      <c r="E17" s="14">
        <v>110.8</v>
      </c>
      <c r="F17" s="25">
        <f t="shared" si="0"/>
        <v>70.349206349206355</v>
      </c>
      <c r="G17" s="25">
        <f t="shared" si="1"/>
        <v>70.349206349206355</v>
      </c>
      <c r="H17" s="13"/>
    </row>
    <row r="18" spans="1:8" ht="17.100000000000001" customHeight="1">
      <c r="A18" s="7" t="s">
        <v>15</v>
      </c>
      <c r="B18" s="24">
        <v>126</v>
      </c>
      <c r="C18" s="24">
        <v>126</v>
      </c>
      <c r="D18" s="14">
        <v>126</v>
      </c>
      <c r="E18" s="14">
        <v>126</v>
      </c>
      <c r="F18" s="25">
        <f t="shared" si="0"/>
        <v>100</v>
      </c>
      <c r="G18" s="25">
        <f t="shared" si="1"/>
        <v>100</v>
      </c>
      <c r="H18" s="13"/>
    </row>
    <row r="19" spans="1:8" ht="17.100000000000001" customHeight="1">
      <c r="A19" s="7" t="s">
        <v>16</v>
      </c>
      <c r="B19" s="24">
        <v>157.5</v>
      </c>
      <c r="C19" s="24">
        <v>157.5</v>
      </c>
      <c r="D19" s="14">
        <v>157.5</v>
      </c>
      <c r="E19" s="14">
        <v>79</v>
      </c>
      <c r="F19" s="25">
        <f t="shared" si="0"/>
        <v>50.158730158730158</v>
      </c>
      <c r="G19" s="25">
        <f t="shared" si="1"/>
        <v>50.158730158730158</v>
      </c>
      <c r="H19" s="13"/>
    </row>
    <row r="20" spans="1:8" ht="17.100000000000001" customHeight="1">
      <c r="A20" s="6" t="s">
        <v>17</v>
      </c>
      <c r="B20" s="24">
        <v>693</v>
      </c>
      <c r="C20" s="24">
        <v>693</v>
      </c>
      <c r="D20" s="14">
        <v>693</v>
      </c>
      <c r="E20" s="14">
        <v>598.29999999999995</v>
      </c>
      <c r="F20" s="25">
        <f t="shared" si="0"/>
        <v>86.334776334776336</v>
      </c>
      <c r="G20" s="25">
        <f t="shared" si="1"/>
        <v>86.334776334776336</v>
      </c>
      <c r="H20" s="13"/>
    </row>
    <row r="21" spans="1:8" ht="17.100000000000001" customHeight="1">
      <c r="A21" s="6" t="s">
        <v>18</v>
      </c>
      <c r="B21" s="24">
        <v>283.5</v>
      </c>
      <c r="C21" s="24">
        <v>283.5</v>
      </c>
      <c r="D21" s="14">
        <v>283.5</v>
      </c>
      <c r="E21" s="14">
        <v>283.5</v>
      </c>
      <c r="F21" s="25">
        <f t="shared" si="0"/>
        <v>100</v>
      </c>
      <c r="G21" s="25">
        <f t="shared" si="1"/>
        <v>100</v>
      </c>
      <c r="H21" s="13"/>
    </row>
    <row r="22" spans="1:8" ht="17.100000000000001" customHeight="1">
      <c r="A22" s="6" t="s">
        <v>19</v>
      </c>
      <c r="B22" s="24">
        <v>315</v>
      </c>
      <c r="C22" s="24">
        <v>315</v>
      </c>
      <c r="D22" s="14">
        <v>315</v>
      </c>
      <c r="E22" s="14">
        <v>0</v>
      </c>
      <c r="F22" s="25">
        <f t="shared" si="0"/>
        <v>0</v>
      </c>
      <c r="G22" s="25">
        <f t="shared" si="1"/>
        <v>0</v>
      </c>
      <c r="H22" s="13"/>
    </row>
    <row r="23" spans="1:8" ht="17.100000000000001" customHeight="1">
      <c r="A23" s="6" t="s">
        <v>20</v>
      </c>
      <c r="B23" s="24">
        <v>472.5</v>
      </c>
      <c r="C23" s="24">
        <v>472.5</v>
      </c>
      <c r="D23" s="14">
        <v>472.5</v>
      </c>
      <c r="E23" s="14">
        <v>472.5</v>
      </c>
      <c r="F23" s="25">
        <f t="shared" si="0"/>
        <v>100</v>
      </c>
      <c r="G23" s="25">
        <f t="shared" si="1"/>
        <v>100</v>
      </c>
      <c r="H23" s="13"/>
    </row>
    <row r="24" spans="1:8" ht="17.100000000000001" customHeight="1">
      <c r="A24" s="6" t="s">
        <v>21</v>
      </c>
      <c r="B24" s="24">
        <v>472.5</v>
      </c>
      <c r="C24" s="24">
        <v>472.5</v>
      </c>
      <c r="D24" s="14">
        <v>325.60000000000002</v>
      </c>
      <c r="E24" s="14">
        <v>325.60000000000002</v>
      </c>
      <c r="F24" s="25">
        <f t="shared" si="0"/>
        <v>68.910052910052912</v>
      </c>
      <c r="G24" s="25">
        <f t="shared" si="1"/>
        <v>100</v>
      </c>
      <c r="H24" s="13"/>
    </row>
    <row r="25" spans="1:8" ht="17.100000000000001" customHeight="1">
      <c r="A25" s="6" t="s">
        <v>22</v>
      </c>
      <c r="B25" s="24">
        <v>346.5</v>
      </c>
      <c r="C25" s="24">
        <v>346.5</v>
      </c>
      <c r="D25" s="14">
        <v>346.5</v>
      </c>
      <c r="E25" s="14">
        <v>346.5</v>
      </c>
      <c r="F25" s="25">
        <f t="shared" si="0"/>
        <v>100</v>
      </c>
      <c r="G25" s="25">
        <f t="shared" si="1"/>
        <v>100</v>
      </c>
      <c r="H25" s="13"/>
    </row>
    <row r="26" spans="1:8" ht="17.25" customHeight="1">
      <c r="A26" s="6" t="s">
        <v>23</v>
      </c>
      <c r="B26" s="24">
        <v>252</v>
      </c>
      <c r="C26" s="24">
        <v>252</v>
      </c>
      <c r="D26" s="14">
        <v>252</v>
      </c>
      <c r="E26" s="14">
        <v>0</v>
      </c>
      <c r="F26" s="25">
        <f t="shared" si="0"/>
        <v>0</v>
      </c>
      <c r="G26" s="25">
        <f t="shared" si="1"/>
        <v>0</v>
      </c>
      <c r="H26" s="13"/>
    </row>
    <row r="27" spans="1:8" ht="17.100000000000001" customHeight="1">
      <c r="A27" s="8" t="s">
        <v>24</v>
      </c>
      <c r="B27" s="26">
        <v>157.5</v>
      </c>
      <c r="C27" s="26">
        <v>157.5</v>
      </c>
      <c r="D27" s="27">
        <v>157.5</v>
      </c>
      <c r="E27" s="27">
        <v>0</v>
      </c>
      <c r="F27" s="28">
        <f t="shared" si="0"/>
        <v>0</v>
      </c>
      <c r="G27" s="28">
        <f t="shared" si="1"/>
        <v>0</v>
      </c>
      <c r="H27" s="13"/>
    </row>
    <row r="28" spans="1:8" ht="19.899999999999999" customHeight="1">
      <c r="A28" s="9" t="s">
        <v>4</v>
      </c>
      <c r="B28" s="15">
        <f>SUM(B8:B27)</f>
        <v>6678</v>
      </c>
      <c r="C28" s="16">
        <f t="shared" ref="C28:E28" si="2">SUM(C8:C27)</f>
        <v>6678</v>
      </c>
      <c r="D28" s="18">
        <f t="shared" si="2"/>
        <v>6531.1</v>
      </c>
      <c r="E28" s="18">
        <f t="shared" si="2"/>
        <v>4803.4000000000005</v>
      </c>
      <c r="F28" s="20">
        <f>E28/C28*100</f>
        <v>71.92872117400421</v>
      </c>
      <c r="G28" s="19">
        <f>E28/D28*100</f>
        <v>73.546569490591168</v>
      </c>
      <c r="H28" s="13"/>
    </row>
    <row r="29" spans="1:8">
      <c r="D29" s="12"/>
      <c r="E29" s="12"/>
      <c r="F29" s="12"/>
      <c r="G29" s="12"/>
    </row>
    <row r="30" spans="1:8">
      <c r="B30" s="1"/>
    </row>
  </sheetData>
  <mergeCells count="9">
    <mergeCell ref="D5:D6"/>
    <mergeCell ref="E5:E6"/>
    <mergeCell ref="F5:G5"/>
    <mergeCell ref="A3:G3"/>
    <mergeCell ref="C1:G1"/>
    <mergeCell ref="A5:A6"/>
    <mergeCell ref="B5:B6"/>
    <mergeCell ref="A4:B4"/>
    <mergeCell ref="C5:C6"/>
  </mergeCells>
  <pageMargins left="1.1811023622047245" right="0.59055118110236227" top="0.78740157480314965" bottom="0.98425196850393704" header="0.31496062992125984" footer="0.31496062992125984"/>
  <pageSetup paperSize="9" scale="78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Table3</vt:lpstr>
      <vt:lpstr>Table3!Заголовки_для_печати</vt:lpstr>
      <vt:lpstr>Table3!Область_печати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2020-10-26T08:07:31Z</dcterms:modified>
</cp:coreProperties>
</file>