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Table3" sheetId="1" r:id="rId1"/>
  </sheets>
  <definedNames>
    <definedName name="_xlnm.Print_Titles" localSheetId="0">Table3!$6:$8</definedName>
    <definedName name="_xlnm.Print_Area" localSheetId="0">Table3!$A$1:$G$34</definedName>
  </definedNames>
  <calcPr calcId="125725"/>
</workbook>
</file>

<file path=xl/calcChain.xml><?xml version="1.0" encoding="utf-8"?>
<calcChain xmlns="http://schemas.openxmlformats.org/spreadsheetml/2006/main">
  <c r="E34" i="1"/>
  <c r="D34"/>
  <c r="C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B34"/>
  <c r="G34" l="1"/>
  <c r="F34"/>
</calcChain>
</file>

<file path=xl/sharedStrings.xml><?xml version="1.0" encoding="utf-8"?>
<sst xmlns="http://schemas.openxmlformats.org/spreadsheetml/2006/main" count="41" uniqueCount="40">
  <si>
    <t/>
  </si>
  <si>
    <t>Наименование муниципального района, городского округа</t>
  </si>
  <si>
    <t>1</t>
  </si>
  <si>
    <t>2</t>
  </si>
  <si>
    <t>Итого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</si>
  <si>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</si>
  <si>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</si>
  <si>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</si>
  <si>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</si>
  <si>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</si>
  <si>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</si>
  <si>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</si>
  <si>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</si>
  <si>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</si>
  <si>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</si>
  <si>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</si>
  <si>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</si>
  <si>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</si>
  <si>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</si>
  <si>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</si>
  <si>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</si>
  <si>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</si>
  <si>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</si>
  <si>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</si>
  <si>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</si>
  <si>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</si>
  <si>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</si>
  <si>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</si>
  <si>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</si>
  <si>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</si>
  <si>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 xml:space="preserve">Исполнено </t>
  </si>
  <si>
    <t>к уточненной сводной бюджетной росписи на год</t>
  </si>
  <si>
    <t>тыс. рублей</t>
  </si>
  <si>
    <t>Уточненная сводная бюджетная роспись на 2020 год по состоянию на 30.09.2020</t>
  </si>
  <si>
    <t>План кассовых выплат 
на 9 месяцев 2020 года</t>
  </si>
  <si>
    <t>Исполнение 9 месяцев,
в процентах</t>
  </si>
  <si>
    <t>к плану 
на 9 месяцев</t>
  </si>
  <si>
    <t>Приложение № 41 к пояснительной записке к отчету об исполнении областного бюджета за 9 месяцев 2020 года по форме таблицы 37 приложения № 13 к областному закону "Об областном бюджете на 2020 год и на плановый период 2021 и 2022 годов "</t>
  </si>
  <si>
    <t>Отчет об исполнении областного бюджета по субсидиям бюджетам муниципальных образований Архангельской области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9 месяцев 2020 года</t>
  </si>
  <si>
    <t>Утверждено на год областным законом                                                от 29.09.2020 
№ 305-19-ОЗ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</si>
</sst>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#,##0.0"/>
  </numFmts>
  <fonts count="15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top" wrapText="1"/>
    </xf>
    <xf numFmtId="0" fontId="2" fillId="0" borderId="0"/>
    <xf numFmtId="0" fontId="10" fillId="3" borderId="3">
      <alignment horizontal="center" vertical="center" wrapText="1"/>
    </xf>
    <xf numFmtId="164" fontId="13" fillId="0" borderId="0" applyFont="0" applyFill="0" applyBorder="0" applyAlignment="0" applyProtection="0"/>
  </cellStyleXfs>
  <cellXfs count="37">
    <xf numFmtId="0" fontId="0" fillId="0" borderId="0" xfId="0" applyFont="1" applyFill="1" applyAlignment="1">
      <alignment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0" fontId="6" fillId="0" borderId="1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/>
    </xf>
    <xf numFmtId="165" fontId="6" fillId="0" borderId="8" xfId="0" applyNumberFormat="1" applyFont="1" applyFill="1" applyBorder="1" applyAlignment="1">
      <alignment horizontal="right" vertical="center" wrapText="1" indent="1"/>
    </xf>
    <xf numFmtId="165" fontId="6" fillId="0" borderId="8" xfId="0" applyNumberFormat="1" applyFont="1" applyFill="1" applyBorder="1" applyAlignment="1">
      <alignment horizontal="right" vertical="center" wrapText="1"/>
    </xf>
    <xf numFmtId="0" fontId="7" fillId="2" borderId="10" xfId="1" applyFont="1" applyFill="1" applyBorder="1" applyAlignment="1">
      <alignment horizontal="left" vertical="center"/>
    </xf>
    <xf numFmtId="165" fontId="6" fillId="0" borderId="10" xfId="0" applyNumberFormat="1" applyFont="1" applyFill="1" applyBorder="1" applyAlignment="1">
      <alignment horizontal="right" vertical="center" wrapText="1" indent="1"/>
    </xf>
    <xf numFmtId="165" fontId="6" fillId="0" borderId="10" xfId="0" applyNumberFormat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165" fontId="6" fillId="0" borderId="12" xfId="0" applyNumberFormat="1" applyFont="1" applyFill="1" applyBorder="1" applyAlignment="1">
      <alignment horizontal="right" vertical="center" wrapText="1" indent="1"/>
    </xf>
    <xf numFmtId="165" fontId="6" fillId="0" borderId="12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12" fillId="2" borderId="0" xfId="0" applyFont="1" applyFill="1" applyAlignment="1">
      <alignment horizontal="justify" vertical="center" wrapText="1"/>
    </xf>
    <xf numFmtId="0" fontId="10" fillId="0" borderId="0" xfId="0" applyFont="1" applyAlignme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4" xfId="2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8" fillId="0" borderId="9" xfId="3" applyNumberFormat="1" applyFont="1" applyBorder="1" applyAlignment="1">
      <alignment horizontal="right"/>
    </xf>
    <xf numFmtId="165" fontId="8" fillId="0" borderId="11" xfId="3" applyNumberFormat="1" applyFont="1" applyBorder="1" applyAlignment="1">
      <alignment horizontal="right"/>
    </xf>
    <xf numFmtId="165" fontId="8" fillId="0" borderId="13" xfId="3" applyNumberFormat="1" applyFont="1" applyBorder="1" applyAlignment="1">
      <alignment horizontal="right"/>
    </xf>
  </cellXfs>
  <cellStyles count="4">
    <cellStyle name="xl25" xfId="2"/>
    <cellStyle name="Обычный" xfId="0" builtinId="0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view="pageBreakPreview" topLeftCell="A4" zoomScaleNormal="100" zoomScaleSheetLayoutView="100" workbookViewId="0">
      <selection activeCell="E14" sqref="E14"/>
    </sheetView>
  </sheetViews>
  <sheetFormatPr defaultRowHeight="12.75"/>
  <cols>
    <col min="1" max="1" width="67.1640625" customWidth="1"/>
    <col min="2" max="2" width="20.6640625" customWidth="1"/>
    <col min="3" max="3" width="19.5" customWidth="1"/>
    <col min="4" max="4" width="20" customWidth="1"/>
    <col min="5" max="5" width="21.33203125" customWidth="1"/>
    <col min="6" max="6" width="16.6640625" customWidth="1"/>
    <col min="7" max="7" width="17.5" customWidth="1"/>
  </cols>
  <sheetData>
    <row r="1" spans="1:7" ht="86.25" customHeight="1">
      <c r="A1" s="1"/>
      <c r="B1" s="2"/>
      <c r="C1" s="27" t="s">
        <v>37</v>
      </c>
      <c r="D1" s="28"/>
      <c r="E1" s="28"/>
      <c r="F1" s="28"/>
      <c r="G1" s="28"/>
    </row>
    <row r="2" spans="1:7" ht="15" customHeight="1">
      <c r="A2" s="1"/>
      <c r="B2" s="2"/>
    </row>
    <row r="3" spans="1:7" ht="60" customHeight="1">
      <c r="A3" s="25" t="s">
        <v>38</v>
      </c>
      <c r="B3" s="25"/>
      <c r="C3" s="26"/>
      <c r="D3" s="26"/>
      <c r="E3" s="26"/>
      <c r="F3" s="26"/>
      <c r="G3" s="26"/>
    </row>
    <row r="4" spans="1:7" ht="18.75" customHeight="1">
      <c r="A4" s="5"/>
      <c r="B4" s="5"/>
    </row>
    <row r="5" spans="1:7" ht="20.25" customHeight="1">
      <c r="A5" s="29" t="s">
        <v>0</v>
      </c>
      <c r="B5" s="29"/>
      <c r="G5" s="6" t="s">
        <v>32</v>
      </c>
    </row>
    <row r="6" spans="1:7" ht="36.75" customHeight="1">
      <c r="A6" s="30" t="s">
        <v>1</v>
      </c>
      <c r="B6" s="32" t="s">
        <v>39</v>
      </c>
      <c r="C6" s="21" t="s">
        <v>33</v>
      </c>
      <c r="D6" s="21" t="s">
        <v>34</v>
      </c>
      <c r="E6" s="21" t="s">
        <v>30</v>
      </c>
      <c r="F6" s="23" t="s">
        <v>35</v>
      </c>
      <c r="G6" s="24"/>
    </row>
    <row r="7" spans="1:7" ht="89.25" customHeight="1">
      <c r="A7" s="31" t="s">
        <v>0</v>
      </c>
      <c r="B7" s="33"/>
      <c r="C7" s="22"/>
      <c r="D7" s="22"/>
      <c r="E7" s="22"/>
      <c r="F7" s="10" t="s">
        <v>31</v>
      </c>
      <c r="G7" s="10" t="s">
        <v>36</v>
      </c>
    </row>
    <row r="8" spans="1:7" ht="15">
      <c r="A8" s="7" t="s">
        <v>2</v>
      </c>
      <c r="B8" s="7" t="s">
        <v>3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7" ht="15.95" customHeight="1">
      <c r="A9" s="11" t="s">
        <v>5</v>
      </c>
      <c r="B9" s="12">
        <v>5248</v>
      </c>
      <c r="C9" s="12">
        <v>5248</v>
      </c>
      <c r="D9" s="34">
        <v>4161.1000000000004</v>
      </c>
      <c r="E9" s="34">
        <v>4130.03</v>
      </c>
      <c r="F9" s="13">
        <f>E9/C9*100</f>
        <v>78.697217987804862</v>
      </c>
      <c r="G9" s="13">
        <f>E9/D9*100</f>
        <v>99.253322438778184</v>
      </c>
    </row>
    <row r="10" spans="1:7" ht="15.95" customHeight="1">
      <c r="A10" s="14" t="s">
        <v>6</v>
      </c>
      <c r="B10" s="15">
        <v>3146.8</v>
      </c>
      <c r="C10" s="15">
        <v>3146.8</v>
      </c>
      <c r="D10" s="35">
        <v>2097.9</v>
      </c>
      <c r="E10" s="35">
        <v>2096</v>
      </c>
      <c r="F10" s="16">
        <f t="shared" ref="F10:F33" si="0">E10/C10*100</f>
        <v>66.607347146307362</v>
      </c>
      <c r="G10" s="16">
        <f t="shared" ref="G10:G34" si="1">E10/D10*100</f>
        <v>99.909433242766582</v>
      </c>
    </row>
    <row r="11" spans="1:7" ht="15.95" customHeight="1">
      <c r="A11" s="14" t="s">
        <v>7</v>
      </c>
      <c r="B11" s="15">
        <v>2726.7</v>
      </c>
      <c r="C11" s="15">
        <v>2726.7</v>
      </c>
      <c r="D11" s="35">
        <v>1817.8</v>
      </c>
      <c r="E11" s="35">
        <v>1817.8</v>
      </c>
      <c r="F11" s="16">
        <f t="shared" si="0"/>
        <v>66.666666666666671</v>
      </c>
      <c r="G11" s="16">
        <f t="shared" si="1"/>
        <v>100</v>
      </c>
    </row>
    <row r="12" spans="1:7" ht="15.95" customHeight="1">
      <c r="A12" s="14" t="s">
        <v>8</v>
      </c>
      <c r="B12" s="15">
        <v>3120.1</v>
      </c>
      <c r="C12" s="15">
        <v>3120.1</v>
      </c>
      <c r="D12" s="35">
        <v>2080.1</v>
      </c>
      <c r="E12" s="35">
        <v>2080</v>
      </c>
      <c r="F12" s="16">
        <f t="shared" si="0"/>
        <v>66.664529983013367</v>
      </c>
      <c r="G12" s="16">
        <f t="shared" si="1"/>
        <v>99.995192538820248</v>
      </c>
    </row>
    <row r="13" spans="1:7" ht="15.95" customHeight="1">
      <c r="A13" s="14" t="s">
        <v>9</v>
      </c>
      <c r="B13" s="15">
        <v>3529.3</v>
      </c>
      <c r="C13" s="15">
        <v>3529.3</v>
      </c>
      <c r="D13" s="35">
        <v>2352.9</v>
      </c>
      <c r="E13" s="35">
        <v>2055.1799999999998</v>
      </c>
      <c r="F13" s="16">
        <f t="shared" si="0"/>
        <v>58.231944011560358</v>
      </c>
      <c r="G13" s="16">
        <f t="shared" si="1"/>
        <v>87.346678566874914</v>
      </c>
    </row>
    <row r="14" spans="1:7" ht="15.95" customHeight="1">
      <c r="A14" s="14" t="s">
        <v>10</v>
      </c>
      <c r="B14" s="15">
        <v>2015.5</v>
      </c>
      <c r="C14" s="15">
        <v>2015.5</v>
      </c>
      <c r="D14" s="35">
        <v>1343.7</v>
      </c>
      <c r="E14" s="35">
        <v>180.5</v>
      </c>
      <c r="F14" s="16">
        <f t="shared" si="0"/>
        <v>8.9555941453733556</v>
      </c>
      <c r="G14" s="16">
        <f t="shared" si="1"/>
        <v>13.433057974250204</v>
      </c>
    </row>
    <row r="15" spans="1:7" ht="15.95" customHeight="1">
      <c r="A15" s="14" t="s">
        <v>11</v>
      </c>
      <c r="B15" s="15">
        <v>2334.9</v>
      </c>
      <c r="C15" s="15">
        <v>2334.9</v>
      </c>
      <c r="D15" s="35">
        <v>1556.6</v>
      </c>
      <c r="E15" s="35">
        <v>596.70000000000005</v>
      </c>
      <c r="F15" s="16">
        <f t="shared" si="0"/>
        <v>25.555698316844406</v>
      </c>
      <c r="G15" s="16">
        <f t="shared" si="1"/>
        <v>38.333547475266613</v>
      </c>
    </row>
    <row r="16" spans="1:7" ht="15.95" customHeight="1">
      <c r="A16" s="14" t="s">
        <v>12</v>
      </c>
      <c r="B16" s="15">
        <v>3678.2</v>
      </c>
      <c r="C16" s="15">
        <v>3678.2</v>
      </c>
      <c r="D16" s="35">
        <v>2452.1</v>
      </c>
      <c r="E16" s="35">
        <v>2452.1999999999998</v>
      </c>
      <c r="F16" s="16">
        <f t="shared" si="0"/>
        <v>66.668479147409059</v>
      </c>
      <c r="G16" s="16">
        <f t="shared" si="1"/>
        <v>100.00407813710697</v>
      </c>
    </row>
    <row r="17" spans="1:7" ht="15.95" customHeight="1">
      <c r="A17" s="14" t="s">
        <v>13</v>
      </c>
      <c r="B17" s="15">
        <v>1734.1</v>
      </c>
      <c r="C17" s="15">
        <v>1734.1</v>
      </c>
      <c r="D17" s="35">
        <v>1156</v>
      </c>
      <c r="E17" s="35">
        <v>1156</v>
      </c>
      <c r="F17" s="16">
        <f t="shared" si="0"/>
        <v>66.662822213251843</v>
      </c>
      <c r="G17" s="16">
        <f t="shared" si="1"/>
        <v>100</v>
      </c>
    </row>
    <row r="18" spans="1:7" ht="15.95" customHeight="1">
      <c r="A18" s="14" t="s">
        <v>14</v>
      </c>
      <c r="B18" s="15">
        <v>903.3</v>
      </c>
      <c r="C18" s="15">
        <v>903.3</v>
      </c>
      <c r="D18" s="35">
        <v>602.20000000000005</v>
      </c>
      <c r="E18" s="35">
        <v>602.20000000000005</v>
      </c>
      <c r="F18" s="16">
        <f t="shared" si="0"/>
        <v>66.666666666666671</v>
      </c>
      <c r="G18" s="16">
        <f t="shared" si="1"/>
        <v>100</v>
      </c>
    </row>
    <row r="19" spans="1:7" ht="15.95" customHeight="1">
      <c r="A19" s="17" t="s">
        <v>15</v>
      </c>
      <c r="B19" s="15">
        <v>2076</v>
      </c>
      <c r="C19" s="15">
        <v>2076</v>
      </c>
      <c r="D19" s="35">
        <v>1384</v>
      </c>
      <c r="E19" s="35">
        <v>1349.4</v>
      </c>
      <c r="F19" s="16">
        <f t="shared" si="0"/>
        <v>65</v>
      </c>
      <c r="G19" s="16">
        <f t="shared" si="1"/>
        <v>97.500000000000014</v>
      </c>
    </row>
    <row r="20" spans="1:7" ht="15.95" customHeight="1">
      <c r="A20" s="14" t="s">
        <v>16</v>
      </c>
      <c r="B20" s="15">
        <v>2960.9</v>
      </c>
      <c r="C20" s="15">
        <v>2960.9</v>
      </c>
      <c r="D20" s="35">
        <v>1973.9</v>
      </c>
      <c r="E20" s="35">
        <v>1974</v>
      </c>
      <c r="F20" s="16">
        <f t="shared" si="0"/>
        <v>66.668918234320643</v>
      </c>
      <c r="G20" s="16">
        <f t="shared" si="1"/>
        <v>100.00506611277167</v>
      </c>
    </row>
    <row r="21" spans="1:7" ht="15.95" customHeight="1">
      <c r="A21" s="14" t="s">
        <v>17</v>
      </c>
      <c r="B21" s="15">
        <v>4049.9</v>
      </c>
      <c r="C21" s="15">
        <v>4049.9</v>
      </c>
      <c r="D21" s="35">
        <v>2700</v>
      </c>
      <c r="E21" s="35">
        <v>2700</v>
      </c>
      <c r="F21" s="16">
        <f t="shared" si="0"/>
        <v>66.668312797846866</v>
      </c>
      <c r="G21" s="16">
        <f t="shared" si="1"/>
        <v>100</v>
      </c>
    </row>
    <row r="22" spans="1:7" ht="15.95" customHeight="1">
      <c r="A22" s="14" t="s">
        <v>18</v>
      </c>
      <c r="B22" s="15">
        <v>3670.9</v>
      </c>
      <c r="C22" s="15">
        <v>3670.9</v>
      </c>
      <c r="D22" s="35">
        <v>2447.3000000000002</v>
      </c>
      <c r="E22" s="35">
        <v>2347.2600000000002</v>
      </c>
      <c r="F22" s="16">
        <f t="shared" si="0"/>
        <v>63.942357460023437</v>
      </c>
      <c r="G22" s="16">
        <f t="shared" si="1"/>
        <v>95.912229804274091</v>
      </c>
    </row>
    <row r="23" spans="1:7" ht="15.95" customHeight="1">
      <c r="A23" s="14" t="s">
        <v>19</v>
      </c>
      <c r="B23" s="15">
        <v>1487.8</v>
      </c>
      <c r="C23" s="15">
        <v>1487.8</v>
      </c>
      <c r="D23" s="35">
        <v>991.9</v>
      </c>
      <c r="E23" s="35">
        <v>830.71</v>
      </c>
      <c r="F23" s="16">
        <f t="shared" si="0"/>
        <v>55.834789622261063</v>
      </c>
      <c r="G23" s="16">
        <f t="shared" si="1"/>
        <v>83.749369896158882</v>
      </c>
    </row>
    <row r="24" spans="1:7" ht="15.95" customHeight="1">
      <c r="A24" s="14" t="s">
        <v>20</v>
      </c>
      <c r="B24" s="15">
        <v>4755.3</v>
      </c>
      <c r="C24" s="15">
        <v>4755.3</v>
      </c>
      <c r="D24" s="35">
        <v>3170.2</v>
      </c>
      <c r="E24" s="35">
        <v>3170.2</v>
      </c>
      <c r="F24" s="16">
        <f t="shared" si="0"/>
        <v>66.666666666666657</v>
      </c>
      <c r="G24" s="16">
        <f t="shared" si="1"/>
        <v>100</v>
      </c>
    </row>
    <row r="25" spans="1:7" ht="15.95" customHeight="1">
      <c r="A25" s="14" t="s">
        <v>21</v>
      </c>
      <c r="B25" s="15">
        <v>5185.1000000000004</v>
      </c>
      <c r="C25" s="15">
        <v>5185.1000000000004</v>
      </c>
      <c r="D25" s="35">
        <v>3456.7</v>
      </c>
      <c r="E25" s="35">
        <v>2896.68</v>
      </c>
      <c r="F25" s="16">
        <f t="shared" si="0"/>
        <v>55.865460646853485</v>
      </c>
      <c r="G25" s="16">
        <f t="shared" si="1"/>
        <v>83.798999045332252</v>
      </c>
    </row>
    <row r="26" spans="1:7" ht="15.95" customHeight="1">
      <c r="A26" s="14" t="s">
        <v>22</v>
      </c>
      <c r="B26" s="15">
        <v>2972.4</v>
      </c>
      <c r="C26" s="15">
        <v>2972.4</v>
      </c>
      <c r="D26" s="35">
        <v>1981.6</v>
      </c>
      <c r="E26" s="35">
        <v>1981.6</v>
      </c>
      <c r="F26" s="16">
        <f t="shared" si="0"/>
        <v>66.666666666666657</v>
      </c>
      <c r="G26" s="16">
        <f t="shared" si="1"/>
        <v>100</v>
      </c>
    </row>
    <row r="27" spans="1:7" ht="15.95" customHeight="1">
      <c r="A27" s="14" t="s">
        <v>23</v>
      </c>
      <c r="B27" s="15">
        <v>1891.9</v>
      </c>
      <c r="C27" s="15">
        <v>1891.9</v>
      </c>
      <c r="D27" s="35">
        <v>1261.3</v>
      </c>
      <c r="E27" s="35">
        <v>1261.18</v>
      </c>
      <c r="F27" s="16">
        <f t="shared" si="0"/>
        <v>66.662085733918289</v>
      </c>
      <c r="G27" s="16">
        <f t="shared" si="1"/>
        <v>99.990486006501229</v>
      </c>
    </row>
    <row r="28" spans="1:7" ht="15.95" customHeight="1">
      <c r="A28" s="14" t="s">
        <v>24</v>
      </c>
      <c r="B28" s="15">
        <v>10430.799999999999</v>
      </c>
      <c r="C28" s="15">
        <v>10430.799999999999</v>
      </c>
      <c r="D28" s="35">
        <v>6953.9</v>
      </c>
      <c r="E28" s="35">
        <v>6953.8</v>
      </c>
      <c r="F28" s="16">
        <f t="shared" si="0"/>
        <v>66.666027533842083</v>
      </c>
      <c r="G28" s="16">
        <f t="shared" si="1"/>
        <v>99.998561958037939</v>
      </c>
    </row>
    <row r="29" spans="1:7" ht="15.95" customHeight="1">
      <c r="A29" s="14" t="s">
        <v>25</v>
      </c>
      <c r="B29" s="15">
        <v>5014.5</v>
      </c>
      <c r="C29" s="15">
        <v>5014.5</v>
      </c>
      <c r="D29" s="35">
        <v>3343</v>
      </c>
      <c r="E29" s="35">
        <v>2403.9699999999998</v>
      </c>
      <c r="F29" s="16">
        <f t="shared" si="0"/>
        <v>47.940372918536241</v>
      </c>
      <c r="G29" s="16">
        <f t="shared" si="1"/>
        <v>71.910559377804361</v>
      </c>
    </row>
    <row r="30" spans="1:7" ht="15.95" customHeight="1">
      <c r="A30" s="14" t="s">
        <v>26</v>
      </c>
      <c r="B30" s="15">
        <v>6801.9</v>
      </c>
      <c r="C30" s="15">
        <v>6801.9</v>
      </c>
      <c r="D30" s="35">
        <v>4534.6000000000004</v>
      </c>
      <c r="E30" s="35">
        <v>4534.6000000000004</v>
      </c>
      <c r="F30" s="16">
        <f t="shared" si="0"/>
        <v>66.666666666666671</v>
      </c>
      <c r="G30" s="16">
        <f t="shared" si="1"/>
        <v>100</v>
      </c>
    </row>
    <row r="31" spans="1:7" ht="15.95" customHeight="1">
      <c r="A31" s="14" t="s">
        <v>27</v>
      </c>
      <c r="B31" s="15">
        <v>2377.6999999999998</v>
      </c>
      <c r="C31" s="15">
        <v>2377.6999999999998</v>
      </c>
      <c r="D31" s="35">
        <v>1585.2</v>
      </c>
      <c r="E31" s="35">
        <v>1169</v>
      </c>
      <c r="F31" s="16">
        <f t="shared" si="0"/>
        <v>49.165159608024567</v>
      </c>
      <c r="G31" s="16">
        <f t="shared" si="1"/>
        <v>73.744637900580372</v>
      </c>
    </row>
    <row r="32" spans="1:7" ht="15.95" customHeight="1">
      <c r="A32" s="14" t="s">
        <v>28</v>
      </c>
      <c r="B32" s="15">
        <v>3320.2</v>
      </c>
      <c r="C32" s="15">
        <v>3320.2</v>
      </c>
      <c r="D32" s="35">
        <v>2213.4699999999998</v>
      </c>
      <c r="E32" s="35">
        <v>2213.4299999999998</v>
      </c>
      <c r="F32" s="16">
        <f t="shared" si="0"/>
        <v>66.665562315523161</v>
      </c>
      <c r="G32" s="16">
        <f t="shared" si="1"/>
        <v>99.998192882668391</v>
      </c>
    </row>
    <row r="33" spans="1:7" ht="15.95" customHeight="1">
      <c r="A33" s="18" t="s">
        <v>29</v>
      </c>
      <c r="B33" s="19">
        <v>574.6</v>
      </c>
      <c r="C33" s="19">
        <v>574.6</v>
      </c>
      <c r="D33" s="36">
        <v>383.1</v>
      </c>
      <c r="E33" s="36">
        <v>0</v>
      </c>
      <c r="F33" s="20">
        <f t="shared" si="0"/>
        <v>0</v>
      </c>
      <c r="G33" s="20">
        <f t="shared" si="1"/>
        <v>0</v>
      </c>
    </row>
    <row r="34" spans="1:7" ht="15.95" customHeight="1">
      <c r="A34" s="3" t="s">
        <v>4</v>
      </c>
      <c r="B34" s="4">
        <f>SUM(B9:B33)</f>
        <v>86006.8</v>
      </c>
      <c r="C34" s="8">
        <f t="shared" ref="C34:E34" si="2">SUM(C9:C33)</f>
        <v>86006.8</v>
      </c>
      <c r="D34" s="8">
        <f t="shared" si="2"/>
        <v>58000.57</v>
      </c>
      <c r="E34" s="8">
        <f t="shared" si="2"/>
        <v>52952.44000000001</v>
      </c>
      <c r="F34" s="9">
        <f>E34/B34*100</f>
        <v>61.567736504555462</v>
      </c>
      <c r="G34" s="9">
        <f t="shared" si="1"/>
        <v>91.296413121457277</v>
      </c>
    </row>
  </sheetData>
  <mergeCells count="9">
    <mergeCell ref="D6:D7"/>
    <mergeCell ref="E6:E7"/>
    <mergeCell ref="F6:G6"/>
    <mergeCell ref="A3:G3"/>
    <mergeCell ref="C1:G1"/>
    <mergeCell ref="A5:B5"/>
    <mergeCell ref="A6:A7"/>
    <mergeCell ref="B6:B7"/>
    <mergeCell ref="C6:C7"/>
  </mergeCells>
  <printOptions horizontalCentered="1"/>
  <pageMargins left="1.1811023622047245" right="0.59055118110236227" top="0.78740157480314965" bottom="0.78740157480314965" header="0.31496062992125984" footer="0.31496062992125984"/>
  <pageSetup paperSize="9" scale="77" orientation="landscape" r:id="rId1"/>
  <headerFooter>
    <oddFooter>&amp;R&amp;P</oddFooter>
  </headerFooter>
  <colBreaks count="1" manualBreakCount="1">
    <brk id="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2020-10-26T08:07:55Z</dcterms:modified>
</cp:coreProperties>
</file>