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s1\all\Surovtseva\Бюджет2021\1-Первое чтение\"/>
    </mc:Choice>
  </mc:AlternateContent>
  <bookViews>
    <workbookView xWindow="0" yWindow="0" windowWidth="28050" windowHeight="12435"/>
  </bookViews>
  <sheets>
    <sheet name="нацпроект" sheetId="5" r:id="rId1"/>
  </sheets>
  <definedNames>
    <definedName name="_xlnm.Print_Titles" localSheetId="0">нацпроект!$6:$7</definedName>
    <definedName name="_xlnm.Print_Area" localSheetId="0">нацпроект!$A$1:$M$26</definedName>
  </definedNames>
  <calcPr calcId="152511"/>
</workbook>
</file>

<file path=xl/calcChain.xml><?xml version="1.0" encoding="utf-8"?>
<calcChain xmlns="http://schemas.openxmlformats.org/spreadsheetml/2006/main">
  <c r="K26" i="5" l="1"/>
  <c r="H26" i="5"/>
  <c r="E26" i="5"/>
  <c r="E24" i="5" s="1"/>
  <c r="B26" i="5"/>
  <c r="B24" i="5" s="1"/>
  <c r="K23" i="5"/>
  <c r="H23" i="5"/>
  <c r="E23" i="5"/>
  <c r="B23" i="5"/>
  <c r="K22" i="5"/>
  <c r="H22" i="5"/>
  <c r="H20" i="5" s="1"/>
  <c r="E22" i="5"/>
  <c r="B22" i="5"/>
  <c r="K19" i="5"/>
  <c r="H19" i="5"/>
  <c r="E19" i="5"/>
  <c r="E17" i="5" s="1"/>
  <c r="B19" i="5"/>
  <c r="B17" i="5" s="1"/>
  <c r="K16" i="5"/>
  <c r="H16" i="5"/>
  <c r="E16" i="5"/>
  <c r="E14" i="5" s="1"/>
  <c r="B16" i="5"/>
  <c r="B14" i="5" s="1"/>
  <c r="K13" i="5"/>
  <c r="H13" i="5"/>
  <c r="E13" i="5"/>
  <c r="B13" i="5"/>
  <c r="B10" i="5" s="1"/>
  <c r="K12" i="5"/>
  <c r="H12" i="5"/>
  <c r="E12" i="5"/>
  <c r="B12" i="5"/>
  <c r="M24" i="5"/>
  <c r="L24" i="5"/>
  <c r="K24" i="5"/>
  <c r="J24" i="5"/>
  <c r="I24" i="5"/>
  <c r="H24" i="5"/>
  <c r="G24" i="5"/>
  <c r="F24" i="5"/>
  <c r="D24" i="5"/>
  <c r="C24" i="5"/>
  <c r="M17" i="5"/>
  <c r="L17" i="5"/>
  <c r="K17" i="5"/>
  <c r="J17" i="5"/>
  <c r="I17" i="5"/>
  <c r="H17" i="5"/>
  <c r="G17" i="5"/>
  <c r="F17" i="5"/>
  <c r="D17" i="5"/>
  <c r="C17" i="5"/>
  <c r="M14" i="5"/>
  <c r="L14" i="5"/>
  <c r="K14" i="5"/>
  <c r="J14" i="5"/>
  <c r="I14" i="5"/>
  <c r="H14" i="5"/>
  <c r="G14" i="5"/>
  <c r="F14" i="5"/>
  <c r="D14" i="5"/>
  <c r="C14" i="5"/>
  <c r="M20" i="5"/>
  <c r="L20" i="5"/>
  <c r="K20" i="5"/>
  <c r="J20" i="5"/>
  <c r="I20" i="5"/>
  <c r="G20" i="5"/>
  <c r="F20" i="5"/>
  <c r="D20" i="5"/>
  <c r="C20" i="5"/>
  <c r="M10" i="5"/>
  <c r="L10" i="5"/>
  <c r="K10" i="5"/>
  <c r="J10" i="5"/>
  <c r="I10" i="5"/>
  <c r="H10" i="5"/>
  <c r="G10" i="5"/>
  <c r="F10" i="5"/>
  <c r="D10" i="5"/>
  <c r="C10" i="5"/>
  <c r="G8" i="5" l="1"/>
  <c r="E10" i="5"/>
  <c r="M8" i="5"/>
  <c r="B20" i="5"/>
  <c r="B8" i="5" s="1"/>
  <c r="E20" i="5"/>
  <c r="I8" i="5"/>
  <c r="F8" i="5"/>
  <c r="L8" i="5"/>
  <c r="K8" i="5"/>
  <c r="H8" i="5"/>
  <c r="J8" i="5"/>
  <c r="D8" i="5"/>
  <c r="C8" i="5"/>
  <c r="E8" i="5"/>
</calcChain>
</file>

<file path=xl/sharedStrings.xml><?xml version="1.0" encoding="utf-8"?>
<sst xmlns="http://schemas.openxmlformats.org/spreadsheetml/2006/main" count="44" uniqueCount="25">
  <si>
    <t>тыс. рублей</t>
  </si>
  <si>
    <t xml:space="preserve"> 2022 год (проект)</t>
  </si>
  <si>
    <t>Всего</t>
  </si>
  <si>
    <t>ФБ</t>
  </si>
  <si>
    <t>ОБ</t>
  </si>
  <si>
    <t>в том числе:</t>
  </si>
  <si>
    <t>Исполнитель Бабкина Ирина Леонидовна, телефон: 21-56-49</t>
  </si>
  <si>
    <t>"08" октября 2019 г.</t>
  </si>
  <si>
    <t>исполняющий обязанности мингистра образования и науки Архангельской области</t>
  </si>
  <si>
    <t>(Ю.А. Гнедышев)</t>
  </si>
  <si>
    <t>Министерство строительства и архитектуры АО</t>
  </si>
  <si>
    <t xml:space="preserve">Уточненный план 2020 года
(на 1.10.2020)
</t>
  </si>
  <si>
    <t xml:space="preserve"> 2021год (проект)</t>
  </si>
  <si>
    <t xml:space="preserve"> 2023 год (проект)</t>
  </si>
  <si>
    <t>Наименование проекта, руководитель проекта и ведомства - соисполнители проекта</t>
  </si>
  <si>
    <t xml:space="preserve"> Информация о бюджетных ассигнованиях, предусмотренных в проекте областного закона "Об областном бюджете на 2021 год и на плановый период 2022 и 2023 годов", на финансовое обеспечение региональных проектов, обеспечивающих достижение федеральных проектов, реализуемых в рамках национального проекта "Здравоохранение"</t>
  </si>
  <si>
    <t>Национальный проект "Здравоохранение" - всего</t>
  </si>
  <si>
    <t>Федеральный проект "Развитие системы оказания первичной медико-санитарной помощи"  (руководитель регионального проекта - министр здравоохранения Архангельской области)</t>
  </si>
  <si>
    <t>Министерство здравоохранения АО</t>
  </si>
  <si>
    <t>Федеральный проект "Борьба с сердечно-сосудистыми заболеваниями"  (руководитель регионального проекта - министр здравоохранения Архангельской области)</t>
  </si>
  <si>
    <t>Федеральный проект "Борьба с онкологическими заболеваниями"  (руководитель регионального проекта - министр здравоохранения Архангельской области)</t>
  </si>
  <si>
    <t>Федеральный проект "Развитие детского здравоохранения, включая создание современной инфраструктуры оказания медицинской помощи детям"  (руководитель регионального проекта - министр здравоохранения Архангельской области)</t>
  </si>
  <si>
    <t>Федеральный проект "Создание единого цифрового контура в здравоохранении на основе единой государственной информационной системы здравоохранения (ЕГИСЗ)" (руководитель регионального проекта - министр здравоохранения Архангельской области)</t>
  </si>
  <si>
    <t>Таблица № 7</t>
  </si>
  <si>
    <t>приложения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</si>
</sst>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rgb="FF9C6500"/>
      <name val="Times New Roman"/>
      <family val="2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28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" fillId="2" borderId="0"/>
    <xf numFmtId="0" fontId="14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2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</cellStyleXfs>
  <cellXfs count="20">
    <xf numFmtId="0" fontId="0" fillId="0" borderId="0" xfId="0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/>
    <xf numFmtId="0" fontId="21" fillId="0" borderId="0" xfId="0" applyFont="1" applyFill="1"/>
    <xf numFmtId="164" fontId="21" fillId="0" borderId="0" xfId="0" applyNumberFormat="1" applyFont="1" applyFill="1"/>
    <xf numFmtId="164" fontId="21" fillId="0" borderId="2" xfId="0" applyNumberFormat="1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164" fontId="22" fillId="0" borderId="0" xfId="0" applyNumberFormat="1" applyFont="1" applyFill="1" applyAlignment="1">
      <alignment horizontal="right"/>
    </xf>
    <xf numFmtId="164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</cellXfs>
  <cellStyles count="43">
    <cellStyle name="20% — акцент1 2" xfId="1"/>
    <cellStyle name="20% — акцент2 2" xfId="2"/>
    <cellStyle name="20% — акцент3 2" xfId="3"/>
    <cellStyle name="20% — акцент4 2" xfId="4"/>
    <cellStyle name="20% — акцент5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60% — акцент1 2" xfId="13"/>
    <cellStyle name="60% — акцент2 2" xfId="14"/>
    <cellStyle name="60% — акцент3 2" xfId="15"/>
    <cellStyle name="60% — акцент4 2" xfId="16"/>
    <cellStyle name="60% — акцент5 2" xfId="17"/>
    <cellStyle name="60% —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90" zoomScaleNormal="80" zoomScaleSheetLayoutView="90" workbookViewId="0">
      <pane xSplit="1" ySplit="7" topLeftCell="B8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RowHeight="15" x14ac:dyDescent="0.25"/>
  <cols>
    <col min="1" max="1" width="62.42578125" style="2" customWidth="1"/>
    <col min="2" max="13" width="13" style="3" customWidth="1"/>
    <col min="14" max="16384" width="9.140625" style="2"/>
  </cols>
  <sheetData>
    <row r="1" spans="1:13" x14ac:dyDescent="0.25">
      <c r="L1" s="3" t="s">
        <v>23</v>
      </c>
    </row>
    <row r="2" spans="1:13" x14ac:dyDescent="0.25">
      <c r="L2" s="3" t="s">
        <v>24</v>
      </c>
    </row>
    <row r="4" spans="1:13" ht="72" customHeight="1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15.75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 t="s">
        <v>0</v>
      </c>
    </row>
    <row r="6" spans="1:13" ht="51.75" customHeight="1" x14ac:dyDescent="0.25">
      <c r="A6" s="18" t="s">
        <v>14</v>
      </c>
      <c r="B6" s="19" t="s">
        <v>11</v>
      </c>
      <c r="C6" s="19"/>
      <c r="D6" s="19"/>
      <c r="E6" s="19" t="s">
        <v>12</v>
      </c>
      <c r="F6" s="19"/>
      <c r="G6" s="19"/>
      <c r="H6" s="19" t="s">
        <v>1</v>
      </c>
      <c r="I6" s="19"/>
      <c r="J6" s="19"/>
      <c r="K6" s="19" t="s">
        <v>13</v>
      </c>
      <c r="L6" s="19"/>
      <c r="M6" s="19"/>
    </row>
    <row r="7" spans="1:13" ht="35.25" customHeight="1" x14ac:dyDescent="0.25">
      <c r="A7" s="18"/>
      <c r="B7" s="10" t="s">
        <v>2</v>
      </c>
      <c r="C7" s="10" t="s">
        <v>3</v>
      </c>
      <c r="D7" s="10" t="s">
        <v>4</v>
      </c>
      <c r="E7" s="10" t="s">
        <v>2</v>
      </c>
      <c r="F7" s="10" t="s">
        <v>3</v>
      </c>
      <c r="G7" s="10" t="s">
        <v>4</v>
      </c>
      <c r="H7" s="10" t="s">
        <v>2</v>
      </c>
      <c r="I7" s="10" t="s">
        <v>3</v>
      </c>
      <c r="J7" s="10" t="s">
        <v>4</v>
      </c>
      <c r="K7" s="10" t="s">
        <v>2</v>
      </c>
      <c r="L7" s="10" t="s">
        <v>3</v>
      </c>
      <c r="M7" s="10" t="s">
        <v>4</v>
      </c>
    </row>
    <row r="8" spans="1:13" ht="15.75" x14ac:dyDescent="0.25">
      <c r="A8" s="11" t="s">
        <v>16</v>
      </c>
      <c r="B8" s="15">
        <f>B10+B14+B17+B20+B24</f>
        <v>2302537.4</v>
      </c>
      <c r="C8" s="15">
        <f t="shared" ref="C8:M8" si="0">C10+C14+C17+C20+C24</f>
        <v>2139596.2000000002</v>
      </c>
      <c r="D8" s="15">
        <f t="shared" si="0"/>
        <v>162941.19999999998</v>
      </c>
      <c r="E8" s="15">
        <f t="shared" si="0"/>
        <v>1450082</v>
      </c>
      <c r="F8" s="15">
        <f t="shared" si="0"/>
        <v>1294953</v>
      </c>
      <c r="G8" s="15">
        <f t="shared" si="0"/>
        <v>155129.00000000003</v>
      </c>
      <c r="H8" s="15">
        <f t="shared" si="0"/>
        <v>2698454.1999999997</v>
      </c>
      <c r="I8" s="15">
        <f t="shared" si="0"/>
        <v>2407504.6</v>
      </c>
      <c r="J8" s="15">
        <f t="shared" si="0"/>
        <v>290949.59999999998</v>
      </c>
      <c r="K8" s="15">
        <f t="shared" si="0"/>
        <v>510335.40000000008</v>
      </c>
      <c r="L8" s="15">
        <f t="shared" si="0"/>
        <v>398635.1</v>
      </c>
      <c r="M8" s="15">
        <f t="shared" si="0"/>
        <v>111700.30000000002</v>
      </c>
    </row>
    <row r="9" spans="1:13" ht="15.75" x14ac:dyDescent="0.25">
      <c r="A9" s="13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" customFormat="1" ht="63" x14ac:dyDescent="0.2">
      <c r="A10" s="12" t="s">
        <v>17</v>
      </c>
      <c r="B10" s="15">
        <f>B12+B13</f>
        <v>195909</v>
      </c>
      <c r="C10" s="15">
        <f t="shared" ref="C10:M10" si="1">C12+C13</f>
        <v>153190.20000000001</v>
      </c>
      <c r="D10" s="15">
        <f t="shared" si="1"/>
        <v>42718.799999999988</v>
      </c>
      <c r="E10" s="15">
        <f t="shared" si="1"/>
        <v>150638.20000000001</v>
      </c>
      <c r="F10" s="15">
        <f t="shared" si="1"/>
        <v>78170.899999999994</v>
      </c>
      <c r="G10" s="15">
        <f t="shared" si="1"/>
        <v>72467.300000000017</v>
      </c>
      <c r="H10" s="15">
        <f t="shared" si="1"/>
        <v>170638.2</v>
      </c>
      <c r="I10" s="15">
        <f t="shared" si="1"/>
        <v>87126.1</v>
      </c>
      <c r="J10" s="15">
        <f t="shared" si="1"/>
        <v>83512.100000000006</v>
      </c>
      <c r="K10" s="15">
        <f t="shared" si="1"/>
        <v>170638.2</v>
      </c>
      <c r="L10" s="15">
        <f t="shared" si="1"/>
        <v>76044.399999999994</v>
      </c>
      <c r="M10" s="15">
        <f t="shared" si="1"/>
        <v>94593.800000000017</v>
      </c>
    </row>
    <row r="11" spans="1:13" ht="15.75" x14ac:dyDescent="0.25">
      <c r="A11" s="13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.75" x14ac:dyDescent="0.25">
      <c r="A12" s="14" t="s">
        <v>10</v>
      </c>
      <c r="B12" s="16">
        <f>C12+D12</f>
        <v>53030.2</v>
      </c>
      <c r="C12" s="16">
        <v>53030.2</v>
      </c>
      <c r="D12" s="16"/>
      <c r="E12" s="16">
        <f>F12+G12</f>
        <v>0</v>
      </c>
      <c r="F12" s="16"/>
      <c r="G12" s="16"/>
      <c r="H12" s="16">
        <f>I12+J12</f>
        <v>0</v>
      </c>
      <c r="I12" s="16"/>
      <c r="J12" s="16"/>
      <c r="K12" s="16">
        <f>L12+M12</f>
        <v>0</v>
      </c>
      <c r="L12" s="16"/>
      <c r="M12" s="16"/>
    </row>
    <row r="13" spans="1:13" ht="15.75" x14ac:dyDescent="0.25">
      <c r="A13" s="14" t="s">
        <v>18</v>
      </c>
      <c r="B13" s="16">
        <f>C13+D13</f>
        <v>142878.79999999999</v>
      </c>
      <c r="C13" s="16">
        <v>100160</v>
      </c>
      <c r="D13" s="16">
        <v>42718.799999999988</v>
      </c>
      <c r="E13" s="16">
        <f>F13+G13</f>
        <v>150638.20000000001</v>
      </c>
      <c r="F13" s="16">
        <v>78170.899999999994</v>
      </c>
      <c r="G13" s="16">
        <v>72467.300000000017</v>
      </c>
      <c r="H13" s="16">
        <f>I13+J13</f>
        <v>170638.2</v>
      </c>
      <c r="I13" s="16">
        <v>87126.1</v>
      </c>
      <c r="J13" s="16">
        <v>83512.100000000006</v>
      </c>
      <c r="K13" s="16">
        <f>L13+M13</f>
        <v>170638.2</v>
      </c>
      <c r="L13" s="16">
        <v>76044.399999999994</v>
      </c>
      <c r="M13" s="16">
        <v>94593.800000000017</v>
      </c>
    </row>
    <row r="14" spans="1:13" s="1" customFormat="1" ht="50.25" customHeight="1" x14ac:dyDescent="0.2">
      <c r="A14" s="12" t="s">
        <v>19</v>
      </c>
      <c r="B14" s="15">
        <f>B16</f>
        <v>247842</v>
      </c>
      <c r="C14" s="15">
        <f t="shared" ref="C14:M14" si="2">C16</f>
        <v>246142.8</v>
      </c>
      <c r="D14" s="15">
        <f t="shared" si="2"/>
        <v>1699.2</v>
      </c>
      <c r="E14" s="15">
        <f t="shared" si="2"/>
        <v>197604.80000000002</v>
      </c>
      <c r="F14" s="15">
        <f t="shared" si="2"/>
        <v>195802.6</v>
      </c>
      <c r="G14" s="15">
        <f t="shared" si="2"/>
        <v>1802.2</v>
      </c>
      <c r="H14" s="15">
        <f t="shared" si="2"/>
        <v>263213.5</v>
      </c>
      <c r="I14" s="15">
        <f t="shared" si="2"/>
        <v>261411.3</v>
      </c>
      <c r="J14" s="15">
        <f t="shared" si="2"/>
        <v>1802.2</v>
      </c>
      <c r="K14" s="15">
        <f t="shared" si="2"/>
        <v>184123.1</v>
      </c>
      <c r="L14" s="15">
        <f t="shared" si="2"/>
        <v>182320.9</v>
      </c>
      <c r="M14" s="15">
        <f t="shared" si="2"/>
        <v>1802.2</v>
      </c>
    </row>
    <row r="15" spans="1:13" s="1" customFormat="1" ht="15.75" x14ac:dyDescent="0.2">
      <c r="A15" s="13" t="s">
        <v>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ht="15.75" x14ac:dyDescent="0.2">
      <c r="A16" s="14" t="s">
        <v>18</v>
      </c>
      <c r="B16" s="16">
        <f>C16+D16</f>
        <v>247842</v>
      </c>
      <c r="C16" s="16">
        <v>246142.8</v>
      </c>
      <c r="D16" s="16">
        <v>1699.2</v>
      </c>
      <c r="E16" s="16">
        <f>F16+G16</f>
        <v>197604.80000000002</v>
      </c>
      <c r="F16" s="16">
        <v>195802.6</v>
      </c>
      <c r="G16" s="16">
        <v>1802.2</v>
      </c>
      <c r="H16" s="16">
        <f>I16+J16</f>
        <v>263213.5</v>
      </c>
      <c r="I16" s="16">
        <v>261411.3</v>
      </c>
      <c r="J16" s="16">
        <v>1802.2</v>
      </c>
      <c r="K16" s="16">
        <f>L16+M16</f>
        <v>184123.1</v>
      </c>
      <c r="L16" s="16">
        <v>182320.9</v>
      </c>
      <c r="M16" s="16">
        <v>1802.2</v>
      </c>
    </row>
    <row r="17" spans="1:13" s="1" customFormat="1" ht="47.25" x14ac:dyDescent="0.2">
      <c r="A17" s="12" t="s">
        <v>20</v>
      </c>
      <c r="B17" s="15">
        <f>B19</f>
        <v>550778.9</v>
      </c>
      <c r="C17" s="15">
        <f t="shared" ref="C17:M17" si="3">C19</f>
        <v>550778.9</v>
      </c>
      <c r="D17" s="15">
        <f t="shared" si="3"/>
        <v>0</v>
      </c>
      <c r="E17" s="15">
        <f t="shared" si="3"/>
        <v>192958.8</v>
      </c>
      <c r="F17" s="15">
        <f t="shared" si="3"/>
        <v>192958.8</v>
      </c>
      <c r="G17" s="15">
        <f t="shared" si="3"/>
        <v>0</v>
      </c>
      <c r="H17" s="15">
        <f t="shared" si="3"/>
        <v>230861.4</v>
      </c>
      <c r="I17" s="15">
        <f t="shared" si="3"/>
        <v>230861.4</v>
      </c>
      <c r="J17" s="15">
        <f t="shared" si="3"/>
        <v>0</v>
      </c>
      <c r="K17" s="15">
        <f t="shared" si="3"/>
        <v>60029.4</v>
      </c>
      <c r="L17" s="15">
        <f t="shared" si="3"/>
        <v>60029.4</v>
      </c>
      <c r="M17" s="15">
        <f t="shared" si="3"/>
        <v>0</v>
      </c>
    </row>
    <row r="18" spans="1:13" s="1" customFormat="1" ht="15.75" x14ac:dyDescent="0.2">
      <c r="A18" s="13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ht="15.75" x14ac:dyDescent="0.2">
      <c r="A19" s="14" t="s">
        <v>18</v>
      </c>
      <c r="B19" s="16">
        <f>C19+D19</f>
        <v>550778.9</v>
      </c>
      <c r="C19" s="16">
        <v>550778.9</v>
      </c>
      <c r="D19" s="16"/>
      <c r="E19" s="16">
        <f>F19+G19</f>
        <v>192958.8</v>
      </c>
      <c r="F19" s="16">
        <v>192958.8</v>
      </c>
      <c r="G19" s="16"/>
      <c r="H19" s="16">
        <f>I19+J19</f>
        <v>230861.4</v>
      </c>
      <c r="I19" s="16">
        <v>230861.4</v>
      </c>
      <c r="J19" s="16"/>
      <c r="K19" s="16">
        <f>L19+M19</f>
        <v>60029.4</v>
      </c>
      <c r="L19" s="16">
        <v>60029.4</v>
      </c>
      <c r="M19" s="16"/>
    </row>
    <row r="20" spans="1:13" s="1" customFormat="1" ht="78.75" x14ac:dyDescent="0.2">
      <c r="A20" s="12" t="s">
        <v>21</v>
      </c>
      <c r="B20" s="15">
        <f>B22+B23</f>
        <v>797164.6</v>
      </c>
      <c r="C20" s="15">
        <f t="shared" ref="C20:M20" si="4">C22+C23</f>
        <v>688858.3</v>
      </c>
      <c r="D20" s="15">
        <f t="shared" si="4"/>
        <v>108306.3</v>
      </c>
      <c r="E20" s="15">
        <f t="shared" si="4"/>
        <v>780023.70000000007</v>
      </c>
      <c r="F20" s="15">
        <f t="shared" si="4"/>
        <v>702021.3</v>
      </c>
      <c r="G20" s="15">
        <f t="shared" si="4"/>
        <v>78002.399999999994</v>
      </c>
      <c r="H20" s="15">
        <f t="shared" si="4"/>
        <v>1903309.7</v>
      </c>
      <c r="I20" s="15">
        <f t="shared" si="4"/>
        <v>1712978.7</v>
      </c>
      <c r="J20" s="15">
        <f t="shared" si="4"/>
        <v>190331</v>
      </c>
      <c r="K20" s="15">
        <f t="shared" si="4"/>
        <v>0</v>
      </c>
      <c r="L20" s="15">
        <f t="shared" si="4"/>
        <v>0</v>
      </c>
      <c r="M20" s="15">
        <f t="shared" si="4"/>
        <v>0</v>
      </c>
    </row>
    <row r="21" spans="1:13" s="1" customFormat="1" ht="15.75" x14ac:dyDescent="0.2">
      <c r="A21" s="13" t="s">
        <v>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ht="15.75" x14ac:dyDescent="0.2">
      <c r="A22" s="14" t="s">
        <v>10</v>
      </c>
      <c r="B22" s="16">
        <f>C22+D22</f>
        <v>650000</v>
      </c>
      <c r="C22" s="16">
        <v>585000</v>
      </c>
      <c r="D22" s="16">
        <v>65000</v>
      </c>
      <c r="E22" s="16">
        <f>F22+G22</f>
        <v>780023.70000000007</v>
      </c>
      <c r="F22" s="16">
        <v>702021.3</v>
      </c>
      <c r="G22" s="16">
        <v>78002.399999999994</v>
      </c>
      <c r="H22" s="16">
        <f>I22+J22</f>
        <v>1903309.7</v>
      </c>
      <c r="I22" s="16">
        <v>1712978.7</v>
      </c>
      <c r="J22" s="16">
        <v>190331</v>
      </c>
      <c r="K22" s="16">
        <f>L22+M22</f>
        <v>0</v>
      </c>
      <c r="L22" s="16"/>
      <c r="M22" s="16"/>
    </row>
    <row r="23" spans="1:13" s="1" customFormat="1" ht="15.75" x14ac:dyDescent="0.2">
      <c r="A23" s="14" t="s">
        <v>18</v>
      </c>
      <c r="B23" s="16">
        <f>C23+D23</f>
        <v>147164.6</v>
      </c>
      <c r="C23" s="16">
        <v>103858.3</v>
      </c>
      <c r="D23" s="16">
        <v>43306.3</v>
      </c>
      <c r="E23" s="16">
        <f>F23+G23</f>
        <v>0</v>
      </c>
      <c r="F23" s="16"/>
      <c r="G23" s="16"/>
      <c r="H23" s="16">
        <f>I23+J23</f>
        <v>0</v>
      </c>
      <c r="I23" s="16"/>
      <c r="J23" s="16"/>
      <c r="K23" s="16">
        <f>L23+M23</f>
        <v>0</v>
      </c>
      <c r="L23" s="16"/>
      <c r="M23" s="16"/>
    </row>
    <row r="24" spans="1:13" s="1" customFormat="1" ht="94.5" x14ac:dyDescent="0.2">
      <c r="A24" s="12" t="s">
        <v>22</v>
      </c>
      <c r="B24" s="15">
        <f>B26</f>
        <v>510842.9</v>
      </c>
      <c r="C24" s="15">
        <f t="shared" ref="C24:M24" si="5">C26</f>
        <v>500626</v>
      </c>
      <c r="D24" s="15">
        <f t="shared" si="5"/>
        <v>10216.9</v>
      </c>
      <c r="E24" s="15">
        <f t="shared" si="5"/>
        <v>128856.5</v>
      </c>
      <c r="F24" s="15">
        <f t="shared" si="5"/>
        <v>125999.4</v>
      </c>
      <c r="G24" s="15">
        <f t="shared" si="5"/>
        <v>2857.1</v>
      </c>
      <c r="H24" s="15">
        <f t="shared" si="5"/>
        <v>130431.40000000001</v>
      </c>
      <c r="I24" s="15">
        <f t="shared" si="5"/>
        <v>115127.1</v>
      </c>
      <c r="J24" s="15">
        <f t="shared" si="5"/>
        <v>15304.3</v>
      </c>
      <c r="K24" s="15">
        <f t="shared" si="5"/>
        <v>95544.7</v>
      </c>
      <c r="L24" s="15">
        <f t="shared" si="5"/>
        <v>80240.399999999994</v>
      </c>
      <c r="M24" s="15">
        <f t="shared" si="5"/>
        <v>15304.3</v>
      </c>
    </row>
    <row r="25" spans="1:13" s="1" customFormat="1" ht="15.75" x14ac:dyDescent="0.2">
      <c r="A25" s="13" t="s">
        <v>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s="1" customFormat="1" ht="15.75" x14ac:dyDescent="0.2">
      <c r="A26" s="14" t="s">
        <v>18</v>
      </c>
      <c r="B26" s="16">
        <f>C26+D26</f>
        <v>510842.9</v>
      </c>
      <c r="C26" s="16">
        <v>500626</v>
      </c>
      <c r="D26" s="16">
        <v>10216.9</v>
      </c>
      <c r="E26" s="16">
        <f>F26+G26</f>
        <v>128856.5</v>
      </c>
      <c r="F26" s="16">
        <v>125999.4</v>
      </c>
      <c r="G26" s="16">
        <v>2857.1</v>
      </c>
      <c r="H26" s="16">
        <f>I26+J26</f>
        <v>130431.40000000001</v>
      </c>
      <c r="I26" s="16">
        <v>115127.1</v>
      </c>
      <c r="J26" s="16">
        <v>15304.3</v>
      </c>
      <c r="K26" s="16">
        <f>L26+M26</f>
        <v>95544.7</v>
      </c>
      <c r="L26" s="16">
        <v>80240.399999999994</v>
      </c>
      <c r="M26" s="16">
        <v>15304.3</v>
      </c>
    </row>
    <row r="28" spans="1:13" ht="18.75" hidden="1" x14ac:dyDescent="0.3">
      <c r="A28" s="4" t="s">
        <v>8</v>
      </c>
      <c r="B28" s="5"/>
      <c r="C28" s="5"/>
      <c r="D28" s="6"/>
      <c r="E28" s="6"/>
      <c r="F28" s="5" t="s">
        <v>9</v>
      </c>
    </row>
    <row r="29" spans="1:13" hidden="1" x14ac:dyDescent="0.25"/>
    <row r="30" spans="1:13" hidden="1" x14ac:dyDescent="0.25">
      <c r="A30" s="2" t="s">
        <v>7</v>
      </c>
    </row>
    <row r="31" spans="1:13" hidden="1" x14ac:dyDescent="0.25"/>
    <row r="32" spans="1:13" hidden="1" x14ac:dyDescent="0.25">
      <c r="A32" s="2" t="s">
        <v>6</v>
      </c>
    </row>
    <row r="33" hidden="1" x14ac:dyDescent="0.25"/>
  </sheetData>
  <mergeCells count="6">
    <mergeCell ref="A4:M4"/>
    <mergeCell ref="A6:A7"/>
    <mergeCell ref="B6:D6"/>
    <mergeCell ref="E6:G6"/>
    <mergeCell ref="H6:J6"/>
    <mergeCell ref="K6:M6"/>
  </mergeCells>
  <printOptions horizontalCentered="1"/>
  <pageMargins left="0.51181102362204722" right="0.31496062992125984" top="0.74803149606299213" bottom="0.55118110236220474" header="0.31496062992125984" footer="0.3937007874015748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</vt:lpstr>
      <vt:lpstr>нацпроект!Заголовки_для_печати</vt:lpstr>
      <vt:lpstr>нацпроект!Область_печати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2020-10-10T16:30:17Z</cp:lastPrinted>
  <dcterms:created xsi:type="dcterms:W3CDTF">2019-10-07T07:06:57Z</dcterms:created>
  <dcterms:modified xsi:type="dcterms:W3CDTF">2020-10-14T06:01:54Z</dcterms:modified>
</cp:coreProperties>
</file>