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Лист1!$B$1:$I$34</definedName>
  </definedNames>
  <calcPr calcId="125725"/>
</workbook>
</file>

<file path=xl/calcChain.xml><?xml version="1.0" encoding="utf-8"?>
<calcChain xmlns="http://schemas.openxmlformats.org/spreadsheetml/2006/main">
  <c r="G29" i="2"/>
  <c r="E29"/>
  <c r="C29"/>
  <c r="G23"/>
  <c r="E23"/>
  <c r="C23"/>
  <c r="G22" l="1"/>
  <c r="G19" s="1"/>
  <c r="E22"/>
  <c r="E19" s="1"/>
  <c r="C22" l="1"/>
  <c r="C19" s="1"/>
  <c r="G20"/>
  <c r="E20"/>
  <c r="C20"/>
  <c r="C14" l="1"/>
  <c r="G14"/>
  <c r="E14" l="1"/>
</calcChain>
</file>

<file path=xl/sharedStrings.xml><?xml version="1.0" encoding="utf-8"?>
<sst xmlns="http://schemas.openxmlformats.org/spreadsheetml/2006/main" count="119" uniqueCount="31">
  <si>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</si>
  <si>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</si>
  <si>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</si>
  <si>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</si>
  <si>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</si>
  <si>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2021 год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</si>
  <si>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</si>
  <si>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</si>
  <si>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</si>
  <si>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</si>
  <si>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</si>
  <si>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</si>
  <si>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</si>
  <si>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</si>
  <si>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</si>
  <si>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</si>
  <si>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Сумма, 
рублей</t>
  </si>
  <si>
    <t>Программа государственных внутренних заимствований Архангельской области 
на 2021 год и на плановый период 2022 и 2023 годов</t>
  </si>
  <si>
    <t>2026 год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</si>
  <si>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</si>
  <si>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</si>
  <si>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</si>
  <si>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</si>
  <si>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</si>
  <si>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3 от 21 декабря 2012 года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</si>
  <si>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</si>
  <si>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</si>
  <si>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 xml:space="preserve">      к постановлению областного</t>
  </si>
  <si>
    <t xml:space="preserve">      Приложение № 4</t>
  </si>
  <si>
    <t xml:space="preserve">      Собрания депутатов</t>
  </si>
  <si>
    <t xml:space="preserve">      Таблица № 1 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</si>
</sst>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9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165" fontId="0" fillId="0" borderId="14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on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topLeftCell="B1" zoomScaleNormal="100" zoomScaleSheetLayoutView="100" workbookViewId="0">
      <selection activeCell="G7" sqref="G7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3" width="20.7109375" style="1" customWidth="1"/>
    <col min="4" max="4" width="12.85546875" style="1" customWidth="1"/>
    <col min="5" max="5" width="20.7109375" style="1" customWidth="1"/>
    <col min="6" max="6" width="12.140625" style="1" customWidth="1"/>
    <col min="7" max="7" width="20.7109375" style="1" customWidth="1"/>
    <col min="8" max="8" width="13" style="1" customWidth="1"/>
    <col min="9" max="9" width="1.140625" style="1" customWidth="1"/>
    <col min="10" max="16384" width="9.140625" style="1"/>
  </cols>
  <sheetData>
    <row r="1" spans="1:8" ht="17.25" customHeight="1">
      <c r="F1" s="2"/>
      <c r="G1" s="3" t="s">
        <v>28</v>
      </c>
      <c r="H1" s="4"/>
    </row>
    <row r="2" spans="1:8" ht="17.25" customHeight="1">
      <c r="F2" s="2"/>
      <c r="G2" s="3" t="s">
        <v>27</v>
      </c>
      <c r="H2" s="4"/>
    </row>
    <row r="3" spans="1:8" ht="15">
      <c r="E3" s="5"/>
      <c r="F3" s="5"/>
      <c r="G3" s="39" t="s">
        <v>29</v>
      </c>
      <c r="H3" s="39"/>
    </row>
    <row r="4" spans="1:8" ht="14.25" customHeight="1">
      <c r="E4" s="5"/>
      <c r="F4" s="5"/>
      <c r="G4" s="39"/>
      <c r="H4" s="39"/>
    </row>
    <row r="5" spans="1:8" ht="37.5" customHeight="1">
      <c r="E5" s="5"/>
      <c r="F5" s="5"/>
    </row>
    <row r="6" spans="1:8" ht="14.25" customHeight="1">
      <c r="G6" s="4" t="s">
        <v>30</v>
      </c>
    </row>
    <row r="7" spans="1:8" ht="21" customHeight="1"/>
    <row r="8" spans="1:8" ht="35.25" customHeight="1">
      <c r="B8" s="40" t="s">
        <v>17</v>
      </c>
      <c r="C8" s="40"/>
      <c r="D8" s="40"/>
      <c r="E8" s="40"/>
      <c r="F8" s="40"/>
      <c r="G8" s="40"/>
      <c r="H8" s="40"/>
    </row>
    <row r="9" spans="1:8" ht="14.25" customHeight="1">
      <c r="B9" s="6"/>
      <c r="C9" s="7"/>
      <c r="D9" s="7"/>
      <c r="E9" s="8"/>
      <c r="F9" s="8"/>
      <c r="G9" s="8"/>
      <c r="H9" s="8"/>
    </row>
    <row r="10" spans="1:8" ht="21.75" customHeight="1">
      <c r="B10" s="41" t="s">
        <v>2</v>
      </c>
      <c r="C10" s="44" t="s">
        <v>5</v>
      </c>
      <c r="D10" s="45"/>
      <c r="E10" s="44" t="s">
        <v>6</v>
      </c>
      <c r="F10" s="45"/>
      <c r="G10" s="44" t="s">
        <v>11</v>
      </c>
      <c r="H10" s="45"/>
    </row>
    <row r="11" spans="1:8" ht="43.5" customHeight="1">
      <c r="B11" s="42"/>
      <c r="C11" s="9" t="s">
        <v>16</v>
      </c>
      <c r="D11" s="10" t="s">
        <v>7</v>
      </c>
      <c r="E11" s="9" t="s">
        <v>16</v>
      </c>
      <c r="F11" s="10" t="s">
        <v>7</v>
      </c>
      <c r="G11" s="9" t="s">
        <v>16</v>
      </c>
      <c r="H11" s="10" t="s">
        <v>7</v>
      </c>
    </row>
    <row r="12" spans="1:8" ht="27" hidden="1" customHeight="1">
      <c r="A12" s="11"/>
      <c r="B12" s="43"/>
      <c r="C12" s="46" t="s">
        <v>4</v>
      </c>
      <c r="D12" s="47"/>
      <c r="E12" s="46" t="s">
        <v>4</v>
      </c>
      <c r="F12" s="47"/>
      <c r="G12" s="46" t="s">
        <v>4</v>
      </c>
      <c r="H12" s="47"/>
    </row>
    <row r="13" spans="1:8" s="16" customFormat="1" ht="12.75" customHeight="1">
      <c r="A13" s="12"/>
      <c r="B13" s="13">
        <v>1</v>
      </c>
      <c r="C13" s="14">
        <v>2</v>
      </c>
      <c r="D13" s="15">
        <v>3</v>
      </c>
      <c r="E13" s="14">
        <v>4</v>
      </c>
      <c r="F13" s="15">
        <v>5</v>
      </c>
      <c r="G13" s="14">
        <v>6</v>
      </c>
      <c r="H13" s="15">
        <v>7</v>
      </c>
    </row>
    <row r="14" spans="1:8" ht="41.25" customHeight="1">
      <c r="B14" s="17" t="s">
        <v>9</v>
      </c>
      <c r="C14" s="18">
        <f>C19+C29</f>
        <v>9491947550</v>
      </c>
      <c r="D14" s="19" t="s">
        <v>10</v>
      </c>
      <c r="E14" s="18">
        <f>E19+E29</f>
        <v>5854689435.0200005</v>
      </c>
      <c r="F14" s="19" t="s">
        <v>10</v>
      </c>
      <c r="G14" s="18">
        <f>G19+G29</f>
        <v>4142299264.4399986</v>
      </c>
      <c r="H14" s="19" t="s">
        <v>10</v>
      </c>
    </row>
    <row r="15" spans="1:8" ht="17.25" customHeight="1">
      <c r="B15" s="20" t="s">
        <v>3</v>
      </c>
      <c r="C15" s="21"/>
      <c r="D15" s="22"/>
      <c r="E15" s="21"/>
      <c r="F15" s="22"/>
      <c r="G15" s="21"/>
      <c r="H15" s="22"/>
    </row>
    <row r="16" spans="1:8" ht="23.25" customHeight="1">
      <c r="B16" s="23" t="s">
        <v>14</v>
      </c>
      <c r="C16" s="24" t="s">
        <v>10</v>
      </c>
      <c r="D16" s="22" t="s">
        <v>10</v>
      </c>
      <c r="E16" s="24" t="s">
        <v>10</v>
      </c>
      <c r="F16" s="22" t="s">
        <v>10</v>
      </c>
      <c r="G16" s="24" t="s">
        <v>10</v>
      </c>
      <c r="H16" s="22" t="s">
        <v>10</v>
      </c>
    </row>
    <row r="17" spans="2:8" ht="20.25" customHeight="1">
      <c r="B17" s="25" t="s">
        <v>0</v>
      </c>
      <c r="C17" s="26" t="s">
        <v>10</v>
      </c>
      <c r="D17" s="22" t="s">
        <v>10</v>
      </c>
      <c r="E17" s="26" t="s">
        <v>10</v>
      </c>
      <c r="F17" s="22" t="s">
        <v>10</v>
      </c>
      <c r="G17" s="26" t="s">
        <v>10</v>
      </c>
      <c r="H17" s="22" t="s">
        <v>10</v>
      </c>
    </row>
    <row r="18" spans="2:8" ht="23.25" customHeight="1">
      <c r="B18" s="25" t="s">
        <v>1</v>
      </c>
      <c r="C18" s="26" t="s">
        <v>10</v>
      </c>
      <c r="D18" s="22" t="s">
        <v>10</v>
      </c>
      <c r="E18" s="26" t="s">
        <v>10</v>
      </c>
      <c r="F18" s="22" t="s">
        <v>10</v>
      </c>
      <c r="G18" s="26" t="s">
        <v>10</v>
      </c>
      <c r="H18" s="22" t="s">
        <v>10</v>
      </c>
    </row>
    <row r="19" spans="2:8" ht="34.5" customHeight="1">
      <c r="B19" s="23" t="s">
        <v>23</v>
      </c>
      <c r="C19" s="27">
        <f>C20+C22</f>
        <v>-577474150</v>
      </c>
      <c r="D19" s="22" t="s">
        <v>10</v>
      </c>
      <c r="E19" s="28">
        <f>E20+E22</f>
        <v>-577474150</v>
      </c>
      <c r="F19" s="22" t="s">
        <v>10</v>
      </c>
      <c r="G19" s="28">
        <f>G20+G22</f>
        <v>-648580174.61000061</v>
      </c>
      <c r="H19" s="22" t="s">
        <v>10</v>
      </c>
    </row>
    <row r="20" spans="2:8" ht="23.25" customHeight="1">
      <c r="B20" s="25" t="s">
        <v>0</v>
      </c>
      <c r="C20" s="28">
        <f>C21</f>
        <v>13282644571.969999</v>
      </c>
      <c r="D20" s="29" t="s">
        <v>5</v>
      </c>
      <c r="E20" s="28">
        <f>E21</f>
        <v>14638397088.67</v>
      </c>
      <c r="F20" s="29" t="s">
        <v>6</v>
      </c>
      <c r="G20" s="28">
        <f>G21</f>
        <v>15380942723</v>
      </c>
      <c r="H20" s="29" t="s">
        <v>11</v>
      </c>
    </row>
    <row r="21" spans="2:8" ht="35.25" customHeight="1">
      <c r="B21" s="30" t="s">
        <v>25</v>
      </c>
      <c r="C21" s="28">
        <v>13282644571.969999</v>
      </c>
      <c r="D21" s="29" t="s">
        <v>5</v>
      </c>
      <c r="E21" s="28">
        <v>14638397088.67</v>
      </c>
      <c r="F21" s="29" t="s">
        <v>6</v>
      </c>
      <c r="G21" s="28">
        <v>15380942723</v>
      </c>
      <c r="H21" s="29" t="s">
        <v>11</v>
      </c>
    </row>
    <row r="22" spans="2:8" ht="22.5" customHeight="1">
      <c r="B22" s="25" t="s">
        <v>1</v>
      </c>
      <c r="C22" s="27">
        <f>SUM(C23:C28)</f>
        <v>-13860118721.969999</v>
      </c>
      <c r="D22" s="31" t="s">
        <v>10</v>
      </c>
      <c r="E22" s="28">
        <f>SUM(E23:E28)</f>
        <v>-15215871238.67</v>
      </c>
      <c r="F22" s="31" t="s">
        <v>10</v>
      </c>
      <c r="G22" s="28">
        <f>SUM(G23:G28)</f>
        <v>-16029522897.610001</v>
      </c>
      <c r="H22" s="31" t="s">
        <v>10</v>
      </c>
    </row>
    <row r="23" spans="2:8" ht="33.75" customHeight="1">
      <c r="B23" s="30" t="s">
        <v>26</v>
      </c>
      <c r="C23" s="28">
        <f>-C21</f>
        <v>-13282644571.969999</v>
      </c>
      <c r="D23" s="31" t="s">
        <v>10</v>
      </c>
      <c r="E23" s="28">
        <f>-E21</f>
        <v>-14638397088.67</v>
      </c>
      <c r="F23" s="31" t="s">
        <v>10</v>
      </c>
      <c r="G23" s="28">
        <f>-G21</f>
        <v>-15380942723</v>
      </c>
      <c r="H23" s="31" t="s">
        <v>10</v>
      </c>
    </row>
    <row r="24" spans="2:8" ht="88.5" customHeight="1">
      <c r="B24" s="30" t="s">
        <v>19</v>
      </c>
      <c r="C24" s="32">
        <v>-15000000</v>
      </c>
      <c r="D24" s="31" t="s">
        <v>10</v>
      </c>
      <c r="E24" s="32">
        <v>-15000000</v>
      </c>
      <c r="F24" s="31" t="s">
        <v>10</v>
      </c>
      <c r="G24" s="32">
        <v>-15000000</v>
      </c>
      <c r="H24" s="31" t="s">
        <v>10</v>
      </c>
    </row>
    <row r="25" spans="2:8" ht="84" customHeight="1">
      <c r="B25" s="30" t="s">
        <v>20</v>
      </c>
      <c r="C25" s="32">
        <v>-253824200</v>
      </c>
      <c r="D25" s="31" t="s">
        <v>10</v>
      </c>
      <c r="E25" s="32">
        <v>-253824200</v>
      </c>
      <c r="F25" s="31" t="s">
        <v>10</v>
      </c>
      <c r="G25" s="32">
        <v>-253824200</v>
      </c>
      <c r="H25" s="31" t="s">
        <v>10</v>
      </c>
    </row>
    <row r="26" spans="2:8" ht="89.25" customHeight="1">
      <c r="B26" s="30" t="s">
        <v>21</v>
      </c>
      <c r="C26" s="32">
        <v>-289969600</v>
      </c>
      <c r="D26" s="31" t="s">
        <v>10</v>
      </c>
      <c r="E26" s="32">
        <v>-289969600</v>
      </c>
      <c r="F26" s="31" t="s">
        <v>10</v>
      </c>
      <c r="G26" s="32">
        <v>-289969600</v>
      </c>
      <c r="H26" s="31" t="s">
        <v>10</v>
      </c>
    </row>
    <row r="27" spans="2:8" ht="84.75" customHeight="1">
      <c r="B27" s="30" t="s">
        <v>22</v>
      </c>
      <c r="C27" s="32">
        <v>-18680350</v>
      </c>
      <c r="D27" s="31" t="s">
        <v>10</v>
      </c>
      <c r="E27" s="32">
        <v>-18680350</v>
      </c>
      <c r="F27" s="31" t="s">
        <v>10</v>
      </c>
      <c r="G27" s="32">
        <v>-18680350</v>
      </c>
      <c r="H27" s="31" t="s">
        <v>10</v>
      </c>
    </row>
    <row r="28" spans="2:8" ht="87.6" customHeight="1">
      <c r="B28" s="30" t="s">
        <v>24</v>
      </c>
      <c r="C28" s="33" t="s">
        <v>10</v>
      </c>
      <c r="D28" s="31" t="s">
        <v>10</v>
      </c>
      <c r="E28" s="33" t="s">
        <v>10</v>
      </c>
      <c r="F28" s="31" t="s">
        <v>10</v>
      </c>
      <c r="G28" s="32">
        <v>-71106024.609999999</v>
      </c>
      <c r="H28" s="31" t="s">
        <v>10</v>
      </c>
    </row>
    <row r="29" spans="2:8" ht="24" customHeight="1">
      <c r="B29" s="23" t="s">
        <v>8</v>
      </c>
      <c r="C29" s="28">
        <f>C30+C31</f>
        <v>10069421700</v>
      </c>
      <c r="D29" s="31" t="s">
        <v>10</v>
      </c>
      <c r="E29" s="28">
        <f>E30+E31</f>
        <v>6432163585.0200005</v>
      </c>
      <c r="F29" s="31" t="s">
        <v>10</v>
      </c>
      <c r="G29" s="28">
        <f>G30+G31</f>
        <v>4790879439.0499992</v>
      </c>
      <c r="H29" s="31" t="s">
        <v>10</v>
      </c>
    </row>
    <row r="30" spans="2:8" ht="20.25" customHeight="1">
      <c r="B30" s="25" t="s">
        <v>0</v>
      </c>
      <c r="C30" s="28">
        <v>34452009700</v>
      </c>
      <c r="D30" s="29" t="s">
        <v>12</v>
      </c>
      <c r="E30" s="28">
        <v>33070560585.02</v>
      </c>
      <c r="F30" s="29" t="s">
        <v>13</v>
      </c>
      <c r="G30" s="28">
        <v>31671821439.049999</v>
      </c>
      <c r="H30" s="29" t="s">
        <v>18</v>
      </c>
    </row>
    <row r="31" spans="2:8" ht="24" customHeight="1">
      <c r="B31" s="25" t="s">
        <v>1</v>
      </c>
      <c r="C31" s="28">
        <v>-24382588000</v>
      </c>
      <c r="D31" s="31" t="s">
        <v>10</v>
      </c>
      <c r="E31" s="28">
        <v>-26638397000</v>
      </c>
      <c r="F31" s="31" t="s">
        <v>10</v>
      </c>
      <c r="G31" s="28">
        <v>-26880942000</v>
      </c>
      <c r="H31" s="31" t="s">
        <v>10</v>
      </c>
    </row>
    <row r="32" spans="2:8" ht="23.25" customHeight="1">
      <c r="B32" s="34" t="s">
        <v>15</v>
      </c>
      <c r="C32" s="24" t="s">
        <v>10</v>
      </c>
      <c r="D32" s="31" t="s">
        <v>10</v>
      </c>
      <c r="E32" s="24" t="s">
        <v>10</v>
      </c>
      <c r="F32" s="31" t="s">
        <v>10</v>
      </c>
      <c r="G32" s="24" t="s">
        <v>10</v>
      </c>
      <c r="H32" s="31" t="s">
        <v>10</v>
      </c>
    </row>
    <row r="33" spans="2:9" ht="20.25" customHeight="1">
      <c r="B33" s="25" t="s">
        <v>0</v>
      </c>
      <c r="C33" s="26" t="s">
        <v>10</v>
      </c>
      <c r="D33" s="31" t="s">
        <v>10</v>
      </c>
      <c r="E33" s="26" t="s">
        <v>10</v>
      </c>
      <c r="F33" s="31" t="s">
        <v>10</v>
      </c>
      <c r="G33" s="26" t="s">
        <v>10</v>
      </c>
      <c r="H33" s="31" t="s">
        <v>10</v>
      </c>
    </row>
    <row r="34" spans="2:9" ht="24" customHeight="1">
      <c r="B34" s="35" t="s">
        <v>1</v>
      </c>
      <c r="C34" s="36" t="s">
        <v>10</v>
      </c>
      <c r="D34" s="37" t="s">
        <v>10</v>
      </c>
      <c r="E34" s="36" t="s">
        <v>10</v>
      </c>
      <c r="F34" s="37" t="s">
        <v>10</v>
      </c>
      <c r="G34" s="36" t="s">
        <v>10</v>
      </c>
      <c r="H34" s="37" t="s">
        <v>10</v>
      </c>
      <c r="I34" s="38"/>
    </row>
    <row r="35" spans="2:9" ht="13.5" customHeight="1"/>
  </sheetData>
  <mergeCells count="10">
    <mergeCell ref="G3:H3"/>
    <mergeCell ref="G4:H4"/>
    <mergeCell ref="B8:H8"/>
    <mergeCell ref="B10:B12"/>
    <mergeCell ref="C10:D10"/>
    <mergeCell ref="E10:F10"/>
    <mergeCell ref="G10:H10"/>
    <mergeCell ref="C12:D12"/>
    <mergeCell ref="E12:F12"/>
    <mergeCell ref="G12:H12"/>
  </mergeCells>
  <phoneticPr fontId="3" type="noConversion"/>
  <pageMargins left="0.74803149606299213" right="0.55118110236220474" top="0.86614173228346458" bottom="0.70866141732283472" header="0.51181102362204722" footer="0.51181102362204722"/>
  <pageSetup paperSize="9" scale="78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2020-10-11T09:00:03Z</cp:lastPrinted>
  <dcterms:created xsi:type="dcterms:W3CDTF">2000-09-19T07:45:36Z</dcterms:created>
  <dcterms:modified xsi:type="dcterms:W3CDTF">2020-10-11T09:00:05Z</dcterms:modified>
</cp:coreProperties>
</file>