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Table3" sheetId="1" r:id="rId1"/>
  </sheets>
  <definedNames>
    <definedName name="_xlnm.Print_Titles" localSheetId="0">Table3!$6:$7</definedName>
    <definedName name="_xlnm.Print_Area" localSheetId="0">Table3!$A$1:$F$34</definedName>
  </definedNames>
  <calcPr calcId="125725"/>
</workbook>
</file>

<file path=xl/calcChain.xml><?xml version="1.0" encoding="utf-8"?>
<calcChain xmlns="http://schemas.openxmlformats.org/spreadsheetml/2006/main">
  <c r="E34" i="1"/>
  <c r="C34"/>
  <c r="D34"/>
  <c r="F8" l="1"/>
  <c r="F9" l="1"/>
  <c r="F10"/>
  <c r="F15"/>
  <c r="F17"/>
  <c r="F19"/>
  <c r="F20"/>
  <c r="F22"/>
  <c r="F23"/>
  <c r="F27"/>
  <c r="F28"/>
  <c r="F29"/>
  <c r="B33"/>
  <c r="B30"/>
  <c r="F34" l="1"/>
  <c r="B34"/>
</calcChain>
</file>

<file path=xl/sharedStrings.xml><?xml version="1.0" encoding="utf-8"?>
<sst xmlns="http://schemas.openxmlformats.org/spreadsheetml/2006/main" count="38" uniqueCount="37">
  <si>
    <t/>
  </si>
  <si>
    <t>Наименование муниципального района, городского округа</t>
  </si>
  <si>
    <t>Итого</t>
  </si>
  <si>
    <t>Вельский муниципальный район Архангельской области</t>
  </si>
  <si>
    <t>Верхнетоемский муниципальный район Архангельской области</t>
  </si>
  <si>
    <t>Вилегодский муниципальный район Архангельской области</t>
  </si>
  <si>
    <t>Виноградовский муниципальный район Архангельской области</t>
  </si>
  <si>
    <t>Каргопольский муниципальный район Архангельской области</t>
  </si>
  <si>
    <t>Коношский муниципальный район Архангельской области</t>
  </si>
  <si>
    <t>Котласский муниципальный район Архангельской области</t>
  </si>
  <si>
    <t>Красноборский муниципальный район Архангельской области</t>
  </si>
  <si>
    <t>Ленский муниципальный район Архангельской области</t>
  </si>
  <si>
    <t>Лешуконский муниципальный район Архангельской области</t>
  </si>
  <si>
    <t>Мезенский муниципальный район Архангельской области</t>
  </si>
  <si>
    <t>Няндомский муниципальный район Архангельской области</t>
  </si>
  <si>
    <t>Онежский муниципальный район Архангельской области</t>
  </si>
  <si>
    <t>Пинежский муниципальный район Архангельской области</t>
  </si>
  <si>
    <t>Плесецкий муниципальный район Архангельской области</t>
  </si>
  <si>
    <t>Приморский муниципальный район Архангельской области</t>
  </si>
  <si>
    <t>Устьянский муниципальный район Архангельской области</t>
  </si>
  <si>
    <t>Холмогорский муниципальный район Архангельской области</t>
  </si>
  <si>
    <t>Шенкурский муниципальный район Архангельской области</t>
  </si>
  <si>
    <t>Городской округ "Город Архангельск"</t>
  </si>
  <si>
    <t>Городской округ Архангельской области "Северодвинск"</t>
  </si>
  <si>
    <t>Городской округ Архангельской области "Котлас"</t>
  </si>
  <si>
    <t>Городской округ Архангельской области "Город Новодвинск"</t>
  </si>
  <si>
    <t>Городской округ Архангельской области "Город Коряжма"</t>
  </si>
  <si>
    <t>Городской округ Архангельской области "Мирный"</t>
  </si>
  <si>
    <t>Городской округ Архангельской области "Новая Земля"</t>
  </si>
  <si>
    <t xml:space="preserve">Исполнено </t>
  </si>
  <si>
    <t>тыс. рублей</t>
  </si>
  <si>
    <t>Утверждено на год областным законом                                                от 21.12.2020 
№ 364-22-ОЗ</t>
  </si>
  <si>
    <t xml:space="preserve">Уточненная сводная бюджетная роспись 
на 2020 год 
</t>
  </si>
  <si>
    <t>Доведено предельных объемов финансирования главным распорядителем средств областного бюджета на лицевые счета по переданным полномочиям</t>
  </si>
  <si>
    <t>Исполнение 
в процентах к уточненной сводной бюджетной росписи на год</t>
  </si>
  <si>
    <t>Приложение № 38 к пояснительной записке к отчету об исполнении областного бюджета за 2020 год по форме таблицы 34 приложения № 13 к областному закону "Об областном бюджете на 2020 год и на плановый период 2021 и 2022 годов "</t>
  </si>
  <si>
    <t xml:space="preserve">Отчет об исполнении областного бюджета по субсидиям бюджетам муниципальных образований Архангельской области на обеспечение бесплатным горячим питанием обучающихся, осваивающих образовательные программы начального общего образования, за счет средств областного бюджета за 2020 год </t>
  </si>
</sst>
</file>

<file path=xl/styles.xml><?xml version="1.0" encoding="utf-8"?>
<styleSheet xmlns="http://schemas.openxmlformats.org/spreadsheetml/2006/main">
  <numFmts count="2">
    <numFmt numFmtId="164" formatCode="#,##0.0"/>
    <numFmt numFmtId="165" formatCode="#,##0.0_ ;\-#,##0.0\ "/>
  </numFmts>
  <fonts count="13">
    <font>
      <sz val="10"/>
      <color rgb="FF000000"/>
      <name val="Times New Roman"/>
    </font>
    <font>
      <b/>
      <sz val="10"/>
      <color rgb="FF000000"/>
      <name val="Times New Roman"/>
      <family val="1"/>
      <charset val="204"/>
    </font>
    <font>
      <b/>
      <sz val="12"/>
      <color rgb="FF000000"/>
      <name val="Times New Roman"/>
      <family val="1"/>
      <charset val="204"/>
    </font>
    <font>
      <sz val="12"/>
      <color theme="1"/>
      <name val="Times New Roman"/>
      <family val="1"/>
      <charset val="204"/>
    </font>
    <font>
      <sz val="10"/>
      <color rgb="FF000000"/>
      <name val="Times New Roman"/>
      <family val="1"/>
      <charset val="204"/>
    </font>
    <font>
      <sz val="11"/>
      <color rgb="FF000000"/>
      <name val="Times New Roman"/>
      <family val="1"/>
      <charset val="204"/>
    </font>
    <font>
      <b/>
      <sz val="11"/>
      <color rgb="FF000000"/>
      <name val="Times New Roman"/>
      <family val="1"/>
      <charset val="204"/>
    </font>
    <font>
      <sz val="12"/>
      <color rgb="FF000000"/>
      <name val="Times New Roman"/>
      <family val="1"/>
      <charset val="204"/>
    </font>
    <font>
      <sz val="12"/>
      <name val="Times New Roman"/>
      <family val="1"/>
      <charset val="204"/>
    </font>
    <font>
      <sz val="9"/>
      <color rgb="FF000000"/>
      <name val="Times New Roman"/>
      <family val="1"/>
      <charset val="204"/>
    </font>
    <font>
      <sz val="11"/>
      <color theme="1"/>
      <name val="Times New Roman"/>
      <family val="1"/>
      <charset val="204"/>
    </font>
    <font>
      <b/>
      <sz val="14"/>
      <color rgb="FF000000"/>
      <name val="Times New Roman"/>
      <family val="1"/>
      <charset val="204"/>
    </font>
    <font>
      <sz val="14"/>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theme="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rgb="FF000000"/>
      </top>
      <bottom style="hair">
        <color rgb="FF000000"/>
      </bottom>
      <diagonal/>
    </border>
    <border>
      <left/>
      <right style="thin">
        <color indexed="64"/>
      </right>
      <top style="hair">
        <color rgb="FF000000"/>
      </top>
      <bottom style="hair">
        <color rgb="FF000000"/>
      </bottom>
      <diagonal/>
    </border>
    <border>
      <left/>
      <right style="thin">
        <color indexed="64"/>
      </right>
      <top style="hair">
        <color rgb="FF000000"/>
      </top>
      <bottom style="thin">
        <color rgb="FF000000"/>
      </bottom>
      <diagonal/>
    </border>
    <border>
      <left/>
      <right style="thin">
        <color indexed="64"/>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hair">
        <color indexed="64"/>
      </bottom>
      <diagonal/>
    </border>
    <border>
      <left style="thin">
        <color indexed="64"/>
      </left>
      <right style="thin">
        <color indexed="64"/>
      </right>
      <top style="hair">
        <color indexed="64"/>
      </top>
      <bottom style="thin">
        <color rgb="FF000000"/>
      </bottom>
      <diagonal/>
    </border>
    <border>
      <left/>
      <right style="thin">
        <color indexed="64"/>
      </right>
      <top style="thin">
        <color rgb="FF000000"/>
      </top>
      <bottom/>
      <diagonal/>
    </border>
  </borders>
  <cellStyleXfs count="2">
    <xf numFmtId="0" fontId="0" fillId="0" borderId="0">
      <alignment vertical="top" wrapText="1"/>
    </xf>
    <xf numFmtId="0" fontId="4" fillId="2" borderId="11">
      <alignment horizontal="center" vertical="center" wrapText="1"/>
    </xf>
  </cellStyleXfs>
  <cellXfs count="34">
    <xf numFmtId="0" fontId="0" fillId="0" borderId="0" xfId="0" applyFont="1" applyFill="1" applyAlignment="1">
      <alignment vertical="top" wrapText="1"/>
    </xf>
    <xf numFmtId="164" fontId="0" fillId="0" borderId="0" xfId="0" applyNumberFormat="1" applyFont="1" applyFill="1" applyAlignment="1">
      <alignment vertical="top" wrapText="1"/>
    </xf>
    <xf numFmtId="0" fontId="3" fillId="0" borderId="0" xfId="0" applyFont="1" applyAlignment="1">
      <alignment horizontal="left" vertical="center"/>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6" fillId="0" borderId="3" xfId="0" applyFont="1" applyFill="1" applyBorder="1" applyAlignment="1">
      <alignment horizontal="left" vertical="center" wrapText="1"/>
    </xf>
    <xf numFmtId="0" fontId="1" fillId="0" borderId="0" xfId="0" applyFont="1" applyFill="1" applyAlignment="1">
      <alignment horizontal="center" vertical="center" wrapText="1"/>
    </xf>
    <xf numFmtId="0" fontId="4" fillId="0" borderId="0" xfId="0" applyFont="1" applyFill="1" applyAlignment="1">
      <alignment vertical="top"/>
    </xf>
    <xf numFmtId="0" fontId="4" fillId="0" borderId="0" xfId="0" applyFont="1" applyFill="1" applyAlignment="1">
      <alignment vertical="top" wrapText="1"/>
    </xf>
    <xf numFmtId="0" fontId="2" fillId="0" borderId="0" xfId="0" applyFont="1" applyFill="1" applyAlignment="1">
      <alignment horizontal="center" vertical="center" wrapText="1"/>
    </xf>
    <xf numFmtId="0" fontId="4" fillId="0" borderId="0" xfId="0" applyFont="1" applyFill="1" applyAlignment="1">
      <alignment vertical="top" wrapText="1"/>
    </xf>
    <xf numFmtId="165" fontId="7" fillId="0" borderId="7" xfId="0" applyNumberFormat="1" applyFont="1" applyFill="1" applyBorder="1" applyAlignment="1">
      <alignment horizontal="right" vertical="center" wrapText="1"/>
    </xf>
    <xf numFmtId="165" fontId="7" fillId="0" borderId="8" xfId="0" applyNumberFormat="1" applyFont="1" applyFill="1" applyBorder="1" applyAlignment="1">
      <alignment horizontal="right" vertical="center" wrapText="1"/>
    </xf>
    <xf numFmtId="165" fontId="7" fillId="0" borderId="9" xfId="0" applyNumberFormat="1" applyFont="1" applyFill="1" applyBorder="1" applyAlignment="1">
      <alignment horizontal="right" vertical="center" wrapText="1"/>
    </xf>
    <xf numFmtId="165" fontId="2" fillId="0" borderId="10" xfId="0" applyNumberFormat="1" applyFont="1" applyFill="1" applyBorder="1" applyAlignment="1">
      <alignment horizontal="right" vertical="center" wrapText="1"/>
    </xf>
    <xf numFmtId="165" fontId="7" fillId="0" borderId="14" xfId="0" applyNumberFormat="1" applyFont="1" applyFill="1" applyBorder="1" applyAlignment="1">
      <alignment horizontal="right" vertical="center" wrapText="1"/>
    </xf>
    <xf numFmtId="165" fontId="7" fillId="0" borderId="5" xfId="0" applyNumberFormat="1" applyFont="1" applyFill="1" applyBorder="1" applyAlignment="1">
      <alignment horizontal="right" vertical="center" wrapText="1"/>
    </xf>
    <xf numFmtId="165" fontId="7" fillId="0" borderId="15" xfId="0" applyNumberFormat="1" applyFont="1" applyFill="1" applyBorder="1" applyAlignment="1">
      <alignment horizontal="right" vertical="center" wrapText="1"/>
    </xf>
    <xf numFmtId="0" fontId="8" fillId="3"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0" xfId="0" applyFont="1" applyAlignment="1"/>
    <xf numFmtId="0" fontId="0" fillId="0" borderId="0" xfId="0" applyAlignment="1"/>
    <xf numFmtId="0" fontId="10" fillId="0" borderId="0" xfId="0" applyFont="1" applyAlignment="1">
      <alignment horizontal="right"/>
    </xf>
    <xf numFmtId="0" fontId="7" fillId="0" borderId="3" xfId="0" applyFont="1" applyFill="1" applyBorder="1" applyAlignment="1">
      <alignment horizontal="center" vertical="center" wrapText="1"/>
    </xf>
    <xf numFmtId="0" fontId="7" fillId="2" borderId="3" xfId="1" applyNumberFormat="1" applyFont="1" applyBorder="1" applyAlignment="1" applyProtection="1">
      <alignment horizontal="center" vertical="center" wrapText="1"/>
    </xf>
    <xf numFmtId="165" fontId="7" fillId="0" borderId="16" xfId="0" applyNumberFormat="1" applyFont="1" applyFill="1" applyBorder="1" applyAlignment="1">
      <alignment horizontal="right" vertical="center" wrapText="1"/>
    </xf>
    <xf numFmtId="0" fontId="11" fillId="0" borderId="0" xfId="0" applyFont="1" applyFill="1" applyAlignment="1">
      <alignment horizontal="center" vertical="center" wrapText="1"/>
    </xf>
    <xf numFmtId="0" fontId="12" fillId="0" borderId="0" xfId="0" applyFont="1" applyFill="1" applyAlignment="1">
      <alignment vertical="top" wrapText="1"/>
    </xf>
    <xf numFmtId="0" fontId="8" fillId="3" borderId="0" xfId="0" applyFont="1" applyFill="1" applyAlignment="1">
      <alignment horizontal="justify" vertical="center" wrapText="1"/>
    </xf>
    <xf numFmtId="0" fontId="0" fillId="0" borderId="0" xfId="0" applyFont="1" applyFill="1" applyAlignment="1">
      <alignment vertical="top" wrapText="1"/>
    </xf>
  </cellXfs>
  <cellStyles count="2">
    <cellStyle name="xl25"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tabSelected="1" view="pageBreakPreview" zoomScaleNormal="100" zoomScaleSheetLayoutView="100" workbookViewId="0">
      <selection activeCell="B6" sqref="B6"/>
    </sheetView>
  </sheetViews>
  <sheetFormatPr defaultRowHeight="12.75"/>
  <cols>
    <col min="1" max="1" width="70.1640625" customWidth="1"/>
    <col min="2" max="2" width="23.33203125" customWidth="1"/>
    <col min="3" max="3" width="21.5" customWidth="1"/>
    <col min="4" max="4" width="21" customWidth="1"/>
    <col min="5" max="5" width="20.1640625" customWidth="1"/>
    <col min="6" max="6" width="19" customWidth="1"/>
    <col min="7" max="7" width="47.1640625" bestFit="1" customWidth="1"/>
  </cols>
  <sheetData>
    <row r="1" spans="1:6" ht="68.25" customHeight="1">
      <c r="A1" s="7" t="s">
        <v>0</v>
      </c>
      <c r="B1" s="32" t="s">
        <v>35</v>
      </c>
      <c r="C1" s="33"/>
      <c r="D1" s="33"/>
      <c r="E1" s="33"/>
      <c r="F1" s="33"/>
    </row>
    <row r="2" spans="1:6" ht="15" customHeight="1">
      <c r="A2" s="7" t="s">
        <v>0</v>
      </c>
      <c r="B2" s="2"/>
      <c r="C2" s="8"/>
      <c r="D2" s="9"/>
      <c r="E2" s="9"/>
      <c r="F2" s="9"/>
    </row>
    <row r="3" spans="1:6" ht="60" customHeight="1">
      <c r="A3" s="30" t="s">
        <v>36</v>
      </c>
      <c r="B3" s="30"/>
      <c r="C3" s="31"/>
      <c r="D3" s="31"/>
      <c r="E3" s="31"/>
      <c r="F3" s="31"/>
    </row>
    <row r="4" spans="1:6" ht="19.5" customHeight="1">
      <c r="A4" s="10"/>
      <c r="B4" s="10"/>
      <c r="C4" s="11"/>
      <c r="D4" s="11"/>
      <c r="E4" s="11"/>
      <c r="F4" s="11"/>
    </row>
    <row r="5" spans="1:6" ht="15" customHeight="1">
      <c r="A5" s="24"/>
      <c r="B5" s="24"/>
      <c r="C5" s="25"/>
      <c r="D5" s="25"/>
      <c r="E5" s="25"/>
      <c r="F5" s="26" t="s">
        <v>30</v>
      </c>
    </row>
    <row r="6" spans="1:6" ht="192.75" customHeight="1">
      <c r="A6" s="27" t="s">
        <v>1</v>
      </c>
      <c r="B6" s="28" t="s">
        <v>31</v>
      </c>
      <c r="C6" s="19" t="s">
        <v>32</v>
      </c>
      <c r="D6" s="19" t="s">
        <v>33</v>
      </c>
      <c r="E6" s="19" t="s">
        <v>29</v>
      </c>
      <c r="F6" s="19" t="s">
        <v>34</v>
      </c>
    </row>
    <row r="7" spans="1:6" ht="16.5" customHeight="1">
      <c r="A7" s="20">
        <v>1</v>
      </c>
      <c r="B7" s="20">
        <v>2</v>
      </c>
      <c r="C7" s="21">
        <v>3</v>
      </c>
      <c r="D7" s="21">
        <v>4</v>
      </c>
      <c r="E7" s="22">
        <v>5</v>
      </c>
      <c r="F7" s="23">
        <v>6</v>
      </c>
    </row>
    <row r="8" spans="1:6" ht="17.100000000000001" customHeight="1">
      <c r="A8" s="3" t="s">
        <v>3</v>
      </c>
      <c r="B8" s="12">
        <v>3825.1</v>
      </c>
      <c r="C8" s="29">
        <v>1800.6</v>
      </c>
      <c r="D8" s="12">
        <v>1800.6</v>
      </c>
      <c r="E8" s="12">
        <v>1323.7</v>
      </c>
      <c r="F8" s="16">
        <f>E8/C8*100</f>
        <v>73.514384094190831</v>
      </c>
    </row>
    <row r="9" spans="1:6" ht="17.100000000000001" customHeight="1">
      <c r="A9" s="4" t="s">
        <v>4</v>
      </c>
      <c r="B9" s="13">
        <v>913.6</v>
      </c>
      <c r="C9" s="17">
        <v>54.7</v>
      </c>
      <c r="D9" s="13">
        <v>54.7</v>
      </c>
      <c r="E9" s="13">
        <v>40.200000000000003</v>
      </c>
      <c r="F9" s="17">
        <f t="shared" ref="F9:F29" si="0">E9/C9*100</f>
        <v>73.49177330895796</v>
      </c>
    </row>
    <row r="10" spans="1:6" ht="17.100000000000001" customHeight="1">
      <c r="A10" s="4" t="s">
        <v>5</v>
      </c>
      <c r="B10" s="13">
        <v>725.9</v>
      </c>
      <c r="C10" s="17">
        <v>97.1</v>
      </c>
      <c r="D10" s="13">
        <v>97.1</v>
      </c>
      <c r="E10" s="13">
        <v>57.3</v>
      </c>
      <c r="F10" s="17">
        <f t="shared" si="0"/>
        <v>59.011328527291454</v>
      </c>
    </row>
    <row r="11" spans="1:6" ht="17.100000000000001" customHeight="1">
      <c r="A11" s="4" t="s">
        <v>6</v>
      </c>
      <c r="B11" s="13">
        <v>1175.4000000000001</v>
      </c>
      <c r="C11" s="17">
        <v>0</v>
      </c>
      <c r="D11" s="13">
        <v>0</v>
      </c>
      <c r="E11" s="13">
        <v>0</v>
      </c>
      <c r="F11" s="17">
        <v>0</v>
      </c>
    </row>
    <row r="12" spans="1:6" ht="17.100000000000001" customHeight="1">
      <c r="A12" s="4" t="s">
        <v>7</v>
      </c>
      <c r="B12" s="13">
        <v>1390.3</v>
      </c>
      <c r="C12" s="17">
        <v>0</v>
      </c>
      <c r="D12" s="13">
        <v>0</v>
      </c>
      <c r="E12" s="13">
        <v>0</v>
      </c>
      <c r="F12" s="17">
        <v>0</v>
      </c>
    </row>
    <row r="13" spans="1:6" ht="17.100000000000001" customHeight="1">
      <c r="A13" s="4" t="s">
        <v>8</v>
      </c>
      <c r="B13" s="13">
        <v>1606.5</v>
      </c>
      <c r="C13" s="17">
        <v>0</v>
      </c>
      <c r="D13" s="13">
        <v>0</v>
      </c>
      <c r="E13" s="13">
        <v>0</v>
      </c>
      <c r="F13" s="17">
        <v>0</v>
      </c>
    </row>
    <row r="14" spans="1:6" ht="17.100000000000001" customHeight="1">
      <c r="A14" s="4" t="s">
        <v>9</v>
      </c>
      <c r="B14" s="13">
        <v>1153.4000000000001</v>
      </c>
      <c r="C14" s="17">
        <v>0</v>
      </c>
      <c r="D14" s="13">
        <v>0</v>
      </c>
      <c r="E14" s="13">
        <v>0</v>
      </c>
      <c r="F14" s="17">
        <v>0</v>
      </c>
    </row>
    <row r="15" spans="1:6" ht="17.100000000000001" customHeight="1">
      <c r="A15" s="4" t="s">
        <v>10</v>
      </c>
      <c r="B15" s="13">
        <v>907.7</v>
      </c>
      <c r="C15" s="17">
        <v>264.10000000000002</v>
      </c>
      <c r="D15" s="13">
        <v>264.10000000000002</v>
      </c>
      <c r="E15" s="13">
        <v>232.3</v>
      </c>
      <c r="F15" s="17">
        <f t="shared" si="0"/>
        <v>87.95910639909124</v>
      </c>
    </row>
    <row r="16" spans="1:6" ht="17.100000000000001" customHeight="1">
      <c r="A16" s="4" t="s">
        <v>11</v>
      </c>
      <c r="B16" s="13">
        <v>941.9</v>
      </c>
      <c r="C16" s="17">
        <v>0</v>
      </c>
      <c r="D16" s="13">
        <v>0</v>
      </c>
      <c r="E16" s="13">
        <v>0</v>
      </c>
      <c r="F16" s="17">
        <v>0</v>
      </c>
    </row>
    <row r="17" spans="1:6" ht="17.100000000000001" customHeight="1">
      <c r="A17" s="4" t="s">
        <v>12</v>
      </c>
      <c r="B17" s="13">
        <v>458.8</v>
      </c>
      <c r="C17" s="17">
        <v>25.9</v>
      </c>
      <c r="D17" s="13">
        <v>25.9</v>
      </c>
      <c r="E17" s="13">
        <v>21.7</v>
      </c>
      <c r="F17" s="17">
        <f t="shared" si="0"/>
        <v>83.78378378378379</v>
      </c>
    </row>
    <row r="18" spans="1:6" ht="17.100000000000001" customHeight="1">
      <c r="A18" s="4" t="s">
        <v>13</v>
      </c>
      <c r="B18" s="13">
        <v>568.1</v>
      </c>
      <c r="C18" s="17">
        <v>0</v>
      </c>
      <c r="D18" s="13">
        <v>0</v>
      </c>
      <c r="E18" s="13">
        <v>0</v>
      </c>
      <c r="F18" s="17">
        <v>0</v>
      </c>
    </row>
    <row r="19" spans="1:6" ht="17.100000000000001" customHeight="1">
      <c r="A19" s="4" t="s">
        <v>14</v>
      </c>
      <c r="B19" s="13">
        <v>2168.9</v>
      </c>
      <c r="C19" s="17">
        <v>25.9</v>
      </c>
      <c r="D19" s="13">
        <v>25.9</v>
      </c>
      <c r="E19" s="13">
        <v>17.600000000000001</v>
      </c>
      <c r="F19" s="17">
        <f t="shared" si="0"/>
        <v>67.95366795366796</v>
      </c>
    </row>
    <row r="20" spans="1:6" ht="17.100000000000001" customHeight="1">
      <c r="A20" s="4" t="s">
        <v>15</v>
      </c>
      <c r="B20" s="13">
        <v>2135.6999999999998</v>
      </c>
      <c r="C20" s="17">
        <v>472.9</v>
      </c>
      <c r="D20" s="13">
        <v>472.9</v>
      </c>
      <c r="E20" s="13">
        <v>390.1</v>
      </c>
      <c r="F20" s="17">
        <f t="shared" si="0"/>
        <v>82.491012899133025</v>
      </c>
    </row>
    <row r="21" spans="1:6" ht="17.100000000000001" customHeight="1">
      <c r="A21" s="4" t="s">
        <v>16</v>
      </c>
      <c r="B21" s="13">
        <v>1492.6</v>
      </c>
      <c r="C21" s="17">
        <v>0</v>
      </c>
      <c r="D21" s="13">
        <v>0</v>
      </c>
      <c r="E21" s="13">
        <v>0</v>
      </c>
      <c r="F21" s="17">
        <v>0</v>
      </c>
    </row>
    <row r="22" spans="1:6" ht="17.100000000000001" customHeight="1">
      <c r="A22" s="4" t="s">
        <v>17</v>
      </c>
      <c r="B22" s="13">
        <v>3028.6</v>
      </c>
      <c r="C22" s="17">
        <v>132.9</v>
      </c>
      <c r="D22" s="13">
        <v>132.9</v>
      </c>
      <c r="E22" s="13">
        <v>132.9</v>
      </c>
      <c r="F22" s="17">
        <f t="shared" si="0"/>
        <v>100</v>
      </c>
    </row>
    <row r="23" spans="1:6" ht="17.100000000000001" customHeight="1">
      <c r="A23" s="4" t="s">
        <v>18</v>
      </c>
      <c r="B23" s="13">
        <v>1825.5</v>
      </c>
      <c r="C23" s="17">
        <v>19.399999999999999</v>
      </c>
      <c r="D23" s="13">
        <v>19.399999999999999</v>
      </c>
      <c r="E23" s="13">
        <v>19.399999999999999</v>
      </c>
      <c r="F23" s="17">
        <f t="shared" si="0"/>
        <v>100</v>
      </c>
    </row>
    <row r="24" spans="1:6" ht="17.100000000000001" customHeight="1">
      <c r="A24" s="4" t="s">
        <v>19</v>
      </c>
      <c r="B24" s="13">
        <v>2064.1</v>
      </c>
      <c r="C24" s="17">
        <v>0</v>
      </c>
      <c r="D24" s="13">
        <v>0</v>
      </c>
      <c r="E24" s="13">
        <v>0</v>
      </c>
      <c r="F24" s="17">
        <v>0</v>
      </c>
    </row>
    <row r="25" spans="1:6" ht="17.100000000000001" customHeight="1">
      <c r="A25" s="4" t="s">
        <v>20</v>
      </c>
      <c r="B25" s="13">
        <v>1359.8</v>
      </c>
      <c r="C25" s="17">
        <v>0</v>
      </c>
      <c r="D25" s="13">
        <v>0</v>
      </c>
      <c r="E25" s="13">
        <v>0</v>
      </c>
      <c r="F25" s="17">
        <v>0</v>
      </c>
    </row>
    <row r="26" spans="1:6" ht="17.100000000000001" customHeight="1">
      <c r="A26" s="4" t="s">
        <v>21</v>
      </c>
      <c r="B26" s="13">
        <v>986</v>
      </c>
      <c r="C26" s="17">
        <v>0</v>
      </c>
      <c r="D26" s="13">
        <v>0</v>
      </c>
      <c r="E26" s="13">
        <v>0</v>
      </c>
      <c r="F26" s="17">
        <v>0</v>
      </c>
    </row>
    <row r="27" spans="1:6" ht="17.100000000000001" customHeight="1">
      <c r="A27" s="4" t="s">
        <v>22</v>
      </c>
      <c r="B27" s="13">
        <v>24514.400000000001</v>
      </c>
      <c r="C27" s="17">
        <v>13487.8</v>
      </c>
      <c r="D27" s="13">
        <v>13487.8</v>
      </c>
      <c r="E27" s="13">
        <v>11364.2</v>
      </c>
      <c r="F27" s="17">
        <f t="shared" si="0"/>
        <v>84.255401177360284</v>
      </c>
    </row>
    <row r="28" spans="1:6" ht="17.100000000000001" customHeight="1">
      <c r="A28" s="4" t="s">
        <v>23</v>
      </c>
      <c r="B28" s="13">
        <v>7907.7</v>
      </c>
      <c r="C28" s="17">
        <v>31.2</v>
      </c>
      <c r="D28" s="13">
        <v>31.2</v>
      </c>
      <c r="E28" s="13">
        <v>31.2</v>
      </c>
      <c r="F28" s="17">
        <f t="shared" si="0"/>
        <v>100</v>
      </c>
    </row>
    <row r="29" spans="1:6" ht="17.100000000000001" customHeight="1">
      <c r="A29" s="4" t="s">
        <v>24</v>
      </c>
      <c r="B29" s="13">
        <v>11861.1</v>
      </c>
      <c r="C29" s="17">
        <v>1765.3</v>
      </c>
      <c r="D29" s="13">
        <v>1765.3</v>
      </c>
      <c r="E29" s="13">
        <v>1335.9</v>
      </c>
      <c r="F29" s="17">
        <f t="shared" si="0"/>
        <v>75.675522574066733</v>
      </c>
    </row>
    <row r="30" spans="1:6" ht="17.100000000000001" customHeight="1">
      <c r="A30" s="4" t="s">
        <v>25</v>
      </c>
      <c r="B30" s="13">
        <f>2855.7+0.1</f>
        <v>2855.7999999999997</v>
      </c>
      <c r="C30" s="17">
        <v>0</v>
      </c>
      <c r="D30" s="13">
        <v>0</v>
      </c>
      <c r="E30" s="13">
        <v>0</v>
      </c>
      <c r="F30" s="17">
        <v>0</v>
      </c>
    </row>
    <row r="31" spans="1:6" ht="17.100000000000001" customHeight="1">
      <c r="A31" s="4" t="s">
        <v>26</v>
      </c>
      <c r="B31" s="13">
        <v>2989</v>
      </c>
      <c r="C31" s="17">
        <v>0</v>
      </c>
      <c r="D31" s="13">
        <v>0</v>
      </c>
      <c r="E31" s="13">
        <v>0</v>
      </c>
      <c r="F31" s="17">
        <v>0</v>
      </c>
    </row>
    <row r="32" spans="1:6" ht="17.100000000000001" customHeight="1">
      <c r="A32" s="4" t="s">
        <v>27</v>
      </c>
      <c r="B32" s="13">
        <v>2409.3000000000002</v>
      </c>
      <c r="C32" s="17">
        <v>0</v>
      </c>
      <c r="D32" s="13">
        <v>0</v>
      </c>
      <c r="E32" s="13">
        <v>0</v>
      </c>
      <c r="F32" s="17">
        <v>0</v>
      </c>
    </row>
    <row r="33" spans="1:6" ht="17.100000000000001" customHeight="1">
      <c r="A33" s="5" t="s">
        <v>28</v>
      </c>
      <c r="B33" s="14">
        <f>131.6+0.1</f>
        <v>131.69999999999999</v>
      </c>
      <c r="C33" s="14">
        <v>0</v>
      </c>
      <c r="D33" s="14">
        <v>0</v>
      </c>
      <c r="E33" s="14">
        <v>0</v>
      </c>
      <c r="F33" s="18">
        <v>0</v>
      </c>
    </row>
    <row r="34" spans="1:6" ht="24.75" customHeight="1">
      <c r="A34" s="6" t="s">
        <v>2</v>
      </c>
      <c r="B34" s="15">
        <f>SUM(B8:B33)</f>
        <v>81396.899999999994</v>
      </c>
      <c r="C34" s="15">
        <f t="shared" ref="C34:D34" si="1">SUM(C8:C33)</f>
        <v>18177.8</v>
      </c>
      <c r="D34" s="15">
        <f t="shared" si="1"/>
        <v>18177.8</v>
      </c>
      <c r="E34" s="15">
        <f>SUM(E8:E33)</f>
        <v>14966.500000000002</v>
      </c>
      <c r="F34" s="15">
        <f>E34/C34*100</f>
        <v>82.333945802022257</v>
      </c>
    </row>
    <row r="36" spans="1:6">
      <c r="B36" s="1"/>
    </row>
    <row r="37" spans="1:6">
      <c r="B37" s="1"/>
      <c r="C37" s="1"/>
      <c r="D37" s="1"/>
      <c r="E37" s="1"/>
    </row>
  </sheetData>
  <mergeCells count="2">
    <mergeCell ref="A3:F3"/>
    <mergeCell ref="B1:F1"/>
  </mergeCells>
  <pageMargins left="1.1811023622047245" right="0.59055118110236227" top="0.78740157480314965" bottom="0.98425196850393704" header="0.31496062992125984" footer="0.31496062992125984"/>
  <pageSetup paperSize="9" scale="80" orientation="landscape" r:id="rId1"/>
  <headerFooter>
    <oddFooter>&amp;R&amp;P</oddFooter>
  </headerFooter>
  <colBreaks count="1" manualBreakCount="1">
    <brk id="6"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Table3</vt:lpstr>
      <vt:lpstr>Table3!Заголовки_для_печати</vt:lpstr>
      <vt:lpstr>Table3!Область_печати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2021-03-12T07:35:30Z</dcterms:modified>
</cp:coreProperties>
</file>