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Table3!$6:$7</definedName>
    <definedName name="_xlnm.Print_Area" localSheetId="0">Table3!$A$1:$F$28</definedName>
  </definedNames>
  <calcPr calcId="152511"/>
</workbook>
</file>

<file path=xl/calcChain.xml><?xml version="1.0" encoding="utf-8"?>
<calcChain xmlns="http://schemas.openxmlformats.org/spreadsheetml/2006/main">
  <c r="C24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B28"/>
  <c r="C28"/>
  <c r="D28"/>
  <c r="E28"/>
  <c r="F28" l="1"/>
</calcChain>
</file>

<file path=xl/sharedStrings.xml><?xml version="1.0" encoding="utf-8"?>
<sst xmlns="http://schemas.openxmlformats.org/spreadsheetml/2006/main" count="34" uniqueCount="33">
  <si>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</si>
  <si>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</si>
  <si>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</si>
  <si>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</si>
  <si>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</si>
  <si>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</si>
  <si>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</si>
  <si>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</si>
  <si>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</si>
  <si>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</si>
  <si>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</si>
  <si>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</si>
  <si>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</si>
  <si>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</si>
  <si>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</si>
  <si>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</si>
  <si>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</si>
  <si>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</si>
  <si>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</si>
  <si>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</si>
  <si>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</si>
  <si>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</si>
  <si>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</si>
  <si>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</si>
  <si>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</si>
  <si>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 xml:space="preserve">Исполнено </t>
  </si>
  <si>
    <t>тыс. рублей</t>
  </si>
  <si>
    <t>Утверждено на год областным законом                                                от 21.12.2020 
№ 364-22-ОЗ</t>
  </si>
  <si>
    <t xml:space="preserve">Уточненная сводная бюджетная роспись 
на 2020 год 
</t>
  </si>
  <si>
    <t>Доведено предельных объемов финансирования главным распорядителем средств областного бюджета на лицевые счета по переданным полномочиям</t>
  </si>
  <si>
    <t>Исполнение 
в процентах к уточненной сводной бюджетной росписи на год</t>
  </si>
  <si>
    <t>Приложение № 40 к пояснительной записке к отчету об исполнении областного бюджета за 2020 год по форме таблицы 36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</si>
  <si>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обеспечение условий для организации безопасного подвоза обучающихся к месту обучения и обратно за счет средств областного бюджета за 2020 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</si>
</sst>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_-* #,##0.0\ _₽_-;\-* #,##0.0\ _₽_-;_-* &quot;-&quot;?\ _₽_-;_-@_-"/>
    <numFmt numFmtId="166" formatCode="0.0"/>
  </numFmts>
  <fonts count="12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</borders>
  <cellStyleXfs count="3">
    <xf numFmtId="0" fontId="0" fillId="0" borderId="0">
      <alignment vertical="top" wrapText="1"/>
    </xf>
    <xf numFmtId="0" fontId="2" fillId="2" borderId="9">
      <alignment horizontal="center" vertical="center" wrapText="1"/>
    </xf>
    <xf numFmtId="43" fontId="9" fillId="0" borderId="0" applyFont="0" applyFill="0" applyBorder="0" applyAlignment="0" applyProtection="0"/>
  </cellStyleXfs>
  <cellXfs count="40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Fill="1" applyBorder="1" applyAlignment="1"/>
    <xf numFmtId="0" fontId="4" fillId="0" borderId="8" xfId="0" applyFont="1" applyBorder="1" applyAlignment="1"/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165" fontId="5" fillId="0" borderId="7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165" fontId="5" fillId="0" borderId="11" xfId="0" applyNumberFormat="1" applyFont="1" applyFill="1" applyBorder="1" applyAlignment="1">
      <alignment horizontal="right" vertical="center" wrapText="1"/>
    </xf>
    <xf numFmtId="166" fontId="5" fillId="0" borderId="6" xfId="0" applyNumberFormat="1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166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1" applyNumberFormat="1" applyFont="1" applyBorder="1" applyAlignment="1" applyProtection="1">
      <alignment horizontal="center" vertical="center" wrapText="1"/>
    </xf>
    <xf numFmtId="43" fontId="0" fillId="0" borderId="0" xfId="2" applyFont="1" applyFill="1" applyAlignment="1">
      <alignment vertical="top" wrapText="1"/>
    </xf>
    <xf numFmtId="164" fontId="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7" fillId="3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vertical="top" wrapText="1"/>
    </xf>
  </cellXfs>
  <cellStyles count="3">
    <cellStyle name="xl25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BreakPreview" topLeftCell="A7" zoomScaleNormal="100" zoomScaleSheetLayoutView="100" workbookViewId="0">
      <selection activeCell="B1" sqref="B1:F1"/>
    </sheetView>
  </sheetViews>
  <sheetFormatPr defaultRowHeight="12.75"/>
  <cols>
    <col min="1" max="1" width="70.1640625" customWidth="1"/>
    <col min="2" max="2" width="17.83203125" customWidth="1"/>
    <col min="3" max="3" width="18.83203125" customWidth="1"/>
    <col min="4" max="4" width="21.1640625" customWidth="1"/>
    <col min="5" max="5" width="19" customWidth="1"/>
    <col min="6" max="6" width="15.33203125" customWidth="1"/>
    <col min="7" max="7" width="45.83203125" bestFit="1" customWidth="1"/>
  </cols>
  <sheetData>
    <row r="1" spans="1:7" ht="80.25" customHeight="1">
      <c r="A1" s="4" t="s">
        <v>0</v>
      </c>
      <c r="B1" s="38" t="s">
        <v>31</v>
      </c>
      <c r="C1" s="39"/>
      <c r="D1" s="39"/>
      <c r="E1" s="39"/>
      <c r="F1" s="39"/>
    </row>
    <row r="2" spans="1:7" ht="15" customHeight="1">
      <c r="A2" s="4" t="s">
        <v>0</v>
      </c>
      <c r="B2" s="10"/>
      <c r="C2" s="11"/>
    </row>
    <row r="3" spans="1:7" ht="57" customHeight="1">
      <c r="A3" s="36" t="s">
        <v>32</v>
      </c>
      <c r="B3" s="36"/>
      <c r="C3" s="37"/>
      <c r="D3" s="37"/>
      <c r="E3" s="37"/>
      <c r="F3" s="37"/>
    </row>
    <row r="4" spans="1:7" s="28" customFormat="1" ht="15.75">
      <c r="A4" s="27"/>
      <c r="B4" s="27"/>
    </row>
    <row r="5" spans="1:7" ht="15" customHeight="1">
      <c r="A5" s="29"/>
      <c r="B5" s="29"/>
      <c r="C5" s="30"/>
      <c r="D5" s="30"/>
      <c r="E5" s="30"/>
      <c r="F5" s="31" t="s">
        <v>26</v>
      </c>
    </row>
    <row r="6" spans="1:7" ht="202.5" customHeight="1">
      <c r="A6" s="32" t="s">
        <v>1</v>
      </c>
      <c r="B6" s="33" t="s">
        <v>27</v>
      </c>
      <c r="C6" s="26" t="s">
        <v>28</v>
      </c>
      <c r="D6" s="26" t="s">
        <v>29</v>
      </c>
      <c r="E6" s="26" t="s">
        <v>25</v>
      </c>
      <c r="F6" s="26" t="s">
        <v>30</v>
      </c>
    </row>
    <row r="7" spans="1:7" ht="15" customHeight="1">
      <c r="A7" s="3" t="s">
        <v>2</v>
      </c>
      <c r="B7" s="2" t="s">
        <v>3</v>
      </c>
      <c r="C7" s="2">
        <v>3</v>
      </c>
      <c r="D7" s="2">
        <v>4</v>
      </c>
      <c r="E7" s="2">
        <v>5</v>
      </c>
      <c r="F7" s="2">
        <v>6</v>
      </c>
    </row>
    <row r="8" spans="1:7" ht="17.100000000000001" customHeight="1">
      <c r="A8" s="5" t="s">
        <v>5</v>
      </c>
      <c r="B8" s="18">
        <v>819</v>
      </c>
      <c r="C8" s="18">
        <v>819</v>
      </c>
      <c r="D8" s="19">
        <v>819</v>
      </c>
      <c r="E8" s="19">
        <v>819</v>
      </c>
      <c r="F8" s="20">
        <f t="shared" ref="F8:F27" si="0">E8/C8*100</f>
        <v>100</v>
      </c>
      <c r="G8" s="35"/>
    </row>
    <row r="9" spans="1:7" ht="17.100000000000001" customHeight="1">
      <c r="A9" s="6" t="s">
        <v>6</v>
      </c>
      <c r="B9" s="21">
        <v>504</v>
      </c>
      <c r="C9" s="21">
        <v>504</v>
      </c>
      <c r="D9" s="13">
        <v>504</v>
      </c>
      <c r="E9" s="13">
        <v>484.5</v>
      </c>
      <c r="F9" s="22">
        <f t="shared" si="0"/>
        <v>96.13095238095238</v>
      </c>
      <c r="G9" s="35"/>
    </row>
    <row r="10" spans="1:7" ht="17.100000000000001" customHeight="1">
      <c r="A10" s="6" t="s">
        <v>7</v>
      </c>
      <c r="B10" s="21">
        <v>157.5</v>
      </c>
      <c r="C10" s="21">
        <v>157.5</v>
      </c>
      <c r="D10" s="13">
        <v>157.5</v>
      </c>
      <c r="E10" s="13">
        <v>157.5</v>
      </c>
      <c r="F10" s="22">
        <f t="shared" si="0"/>
        <v>100</v>
      </c>
      <c r="G10" s="35"/>
    </row>
    <row r="11" spans="1:7" ht="17.100000000000001" customHeight="1">
      <c r="A11" s="6" t="s">
        <v>8</v>
      </c>
      <c r="B11" s="21">
        <v>189</v>
      </c>
      <c r="C11" s="21">
        <v>189</v>
      </c>
      <c r="D11" s="13">
        <v>189</v>
      </c>
      <c r="E11" s="13">
        <v>189</v>
      </c>
      <c r="F11" s="22">
        <f t="shared" si="0"/>
        <v>100</v>
      </c>
      <c r="G11" s="35"/>
    </row>
    <row r="12" spans="1:7" ht="17.100000000000001" customHeight="1">
      <c r="A12" s="7" t="s">
        <v>9</v>
      </c>
      <c r="B12" s="21">
        <v>409.5</v>
      </c>
      <c r="C12" s="21">
        <v>409.5</v>
      </c>
      <c r="D12" s="13">
        <v>409.5</v>
      </c>
      <c r="E12" s="13">
        <v>322.89999999999998</v>
      </c>
      <c r="F12" s="22">
        <f t="shared" si="0"/>
        <v>78.852258852258856</v>
      </c>
      <c r="G12" s="35"/>
    </row>
    <row r="13" spans="1:7" ht="17.100000000000001" customHeight="1">
      <c r="A13" s="7" t="s">
        <v>10</v>
      </c>
      <c r="B13" s="21">
        <v>315</v>
      </c>
      <c r="C13" s="21">
        <v>315</v>
      </c>
      <c r="D13" s="13">
        <v>315</v>
      </c>
      <c r="E13" s="13">
        <v>315</v>
      </c>
      <c r="F13" s="22">
        <f t="shared" si="0"/>
        <v>100</v>
      </c>
      <c r="G13" s="35"/>
    </row>
    <row r="14" spans="1:7" ht="17.100000000000001" customHeight="1">
      <c r="A14" s="7" t="s">
        <v>11</v>
      </c>
      <c r="B14" s="21">
        <v>346.5</v>
      </c>
      <c r="C14" s="21">
        <v>346.5</v>
      </c>
      <c r="D14" s="13">
        <v>346.5</v>
      </c>
      <c r="E14" s="13">
        <v>346.5</v>
      </c>
      <c r="F14" s="22">
        <f t="shared" si="0"/>
        <v>100</v>
      </c>
      <c r="G14" s="35"/>
    </row>
    <row r="15" spans="1:7" ht="17.100000000000001" customHeight="1">
      <c r="A15" s="7" t="s">
        <v>12</v>
      </c>
      <c r="B15" s="21">
        <v>252</v>
      </c>
      <c r="C15" s="21">
        <v>252</v>
      </c>
      <c r="D15" s="13">
        <v>252</v>
      </c>
      <c r="E15" s="13">
        <v>252</v>
      </c>
      <c r="F15" s="22">
        <f t="shared" si="0"/>
        <v>100</v>
      </c>
      <c r="G15" s="35"/>
    </row>
    <row r="16" spans="1:7" ht="17.100000000000001" customHeight="1">
      <c r="A16" s="7" t="s">
        <v>13</v>
      </c>
      <c r="B16" s="21">
        <v>252</v>
      </c>
      <c r="C16" s="21">
        <v>252</v>
      </c>
      <c r="D16" s="13">
        <v>252</v>
      </c>
      <c r="E16" s="13">
        <v>244.4</v>
      </c>
      <c r="F16" s="22">
        <f t="shared" si="0"/>
        <v>96.984126984126988</v>
      </c>
      <c r="G16" s="35"/>
    </row>
    <row r="17" spans="1:7" ht="17.100000000000001" customHeight="1">
      <c r="A17" s="7" t="s">
        <v>14</v>
      </c>
      <c r="B17" s="21">
        <v>157.5</v>
      </c>
      <c r="C17" s="21">
        <v>157.5</v>
      </c>
      <c r="D17" s="13">
        <v>157.5</v>
      </c>
      <c r="E17" s="13">
        <v>128.4</v>
      </c>
      <c r="F17" s="22">
        <f t="shared" si="0"/>
        <v>81.523809523809533</v>
      </c>
      <c r="G17" s="35"/>
    </row>
    <row r="18" spans="1:7" ht="17.100000000000001" customHeight="1">
      <c r="A18" s="7" t="s">
        <v>15</v>
      </c>
      <c r="B18" s="21">
        <v>126</v>
      </c>
      <c r="C18" s="21">
        <v>126</v>
      </c>
      <c r="D18" s="13">
        <v>126</v>
      </c>
      <c r="E18" s="13">
        <v>122.2</v>
      </c>
      <c r="F18" s="22">
        <f t="shared" si="0"/>
        <v>96.984126984126988</v>
      </c>
      <c r="G18" s="35"/>
    </row>
    <row r="19" spans="1:7" ht="17.100000000000001" customHeight="1">
      <c r="A19" s="7" t="s">
        <v>16</v>
      </c>
      <c r="B19" s="21">
        <v>157.5</v>
      </c>
      <c r="C19" s="21">
        <v>157.5</v>
      </c>
      <c r="D19" s="13">
        <v>157.5</v>
      </c>
      <c r="E19" s="13">
        <v>138.19999999999999</v>
      </c>
      <c r="F19" s="22">
        <f t="shared" si="0"/>
        <v>87.746031746031733</v>
      </c>
      <c r="G19" s="35"/>
    </row>
    <row r="20" spans="1:7" ht="17.100000000000001" customHeight="1">
      <c r="A20" s="6" t="s">
        <v>17</v>
      </c>
      <c r="B20" s="21">
        <v>693</v>
      </c>
      <c r="C20" s="21">
        <v>693</v>
      </c>
      <c r="D20" s="13">
        <v>693</v>
      </c>
      <c r="E20" s="13">
        <v>598.29999999999995</v>
      </c>
      <c r="F20" s="22">
        <f t="shared" si="0"/>
        <v>86.334776334776336</v>
      </c>
      <c r="G20" s="35"/>
    </row>
    <row r="21" spans="1:7" ht="17.100000000000001" customHeight="1">
      <c r="A21" s="6" t="s">
        <v>18</v>
      </c>
      <c r="B21" s="21">
        <v>283.5</v>
      </c>
      <c r="C21" s="21">
        <v>283.5</v>
      </c>
      <c r="D21" s="13">
        <v>283.5</v>
      </c>
      <c r="E21" s="13">
        <v>283.5</v>
      </c>
      <c r="F21" s="22">
        <f t="shared" si="0"/>
        <v>100</v>
      </c>
      <c r="G21" s="35"/>
    </row>
    <row r="22" spans="1:7" ht="17.100000000000001" customHeight="1">
      <c r="A22" s="6" t="s">
        <v>19</v>
      </c>
      <c r="B22" s="21">
        <v>315</v>
      </c>
      <c r="C22" s="21">
        <v>315</v>
      </c>
      <c r="D22" s="13">
        <v>315</v>
      </c>
      <c r="E22" s="13">
        <v>258.8</v>
      </c>
      <c r="F22" s="22">
        <f t="shared" si="0"/>
        <v>82.158730158730165</v>
      </c>
      <c r="G22" s="35"/>
    </row>
    <row r="23" spans="1:7" ht="17.100000000000001" customHeight="1">
      <c r="A23" s="6" t="s">
        <v>20</v>
      </c>
      <c r="B23" s="21">
        <v>472.5</v>
      </c>
      <c r="C23" s="21">
        <v>472.5</v>
      </c>
      <c r="D23" s="13">
        <v>472.5</v>
      </c>
      <c r="E23" s="13">
        <v>472.5</v>
      </c>
      <c r="F23" s="22">
        <f t="shared" si="0"/>
        <v>100</v>
      </c>
      <c r="G23" s="35"/>
    </row>
    <row r="24" spans="1:7" ht="17.100000000000001" customHeight="1">
      <c r="A24" s="6" t="s">
        <v>21</v>
      </c>
      <c r="B24" s="21">
        <v>472.5</v>
      </c>
      <c r="C24" s="21">
        <f>325.62+146.88</f>
        <v>472.5</v>
      </c>
      <c r="D24" s="13">
        <v>325.62</v>
      </c>
      <c r="E24" s="13">
        <v>325.60000000000002</v>
      </c>
      <c r="F24" s="22">
        <f t="shared" si="0"/>
        <v>68.910052910052912</v>
      </c>
      <c r="G24" s="35"/>
    </row>
    <row r="25" spans="1:7" ht="17.100000000000001" customHeight="1">
      <c r="A25" s="6" t="s">
        <v>22</v>
      </c>
      <c r="B25" s="21">
        <v>346.5</v>
      </c>
      <c r="C25" s="21">
        <v>346.5</v>
      </c>
      <c r="D25" s="13">
        <v>346.5</v>
      </c>
      <c r="E25" s="13">
        <v>346.5</v>
      </c>
      <c r="F25" s="22">
        <f t="shared" si="0"/>
        <v>100</v>
      </c>
      <c r="G25" s="35"/>
    </row>
    <row r="26" spans="1:7" ht="17.25" customHeight="1">
      <c r="A26" s="6" t="s">
        <v>23</v>
      </c>
      <c r="B26" s="21">
        <v>252</v>
      </c>
      <c r="C26" s="21">
        <v>252</v>
      </c>
      <c r="D26" s="13">
        <v>252</v>
      </c>
      <c r="E26" s="13">
        <v>252</v>
      </c>
      <c r="F26" s="22">
        <f t="shared" si="0"/>
        <v>100</v>
      </c>
      <c r="G26" s="35"/>
    </row>
    <row r="27" spans="1:7" ht="17.100000000000001" customHeight="1">
      <c r="A27" s="8" t="s">
        <v>24</v>
      </c>
      <c r="B27" s="23">
        <v>157.5</v>
      </c>
      <c r="C27" s="23">
        <v>157.5</v>
      </c>
      <c r="D27" s="24">
        <v>157.5</v>
      </c>
      <c r="E27" s="24">
        <v>45.8</v>
      </c>
      <c r="F27" s="25">
        <f t="shared" si="0"/>
        <v>29.079365079365076</v>
      </c>
      <c r="G27" s="35"/>
    </row>
    <row r="28" spans="1:7" ht="19.899999999999999" customHeight="1">
      <c r="A28" s="9" t="s">
        <v>4</v>
      </c>
      <c r="B28" s="14">
        <f>SUM(B8:B27)</f>
        <v>6678</v>
      </c>
      <c r="C28" s="15">
        <f t="shared" ref="C28:E28" si="1">SUM(C8:C27)</f>
        <v>6678</v>
      </c>
      <c r="D28" s="16">
        <f t="shared" si="1"/>
        <v>6531.12</v>
      </c>
      <c r="E28" s="16">
        <f t="shared" si="1"/>
        <v>6102.6</v>
      </c>
      <c r="F28" s="17">
        <f>E28/C28*100</f>
        <v>91.383647798742146</v>
      </c>
      <c r="G28" s="35"/>
    </row>
    <row r="29" spans="1:7">
      <c r="B29" s="34"/>
      <c r="C29" s="34"/>
      <c r="D29" s="34"/>
      <c r="E29" s="34"/>
      <c r="F29" s="12"/>
    </row>
    <row r="30" spans="1:7">
      <c r="B30" s="1"/>
    </row>
  </sheetData>
  <mergeCells count="2">
    <mergeCell ref="A3:F3"/>
    <mergeCell ref="B1:F1"/>
  </mergeCells>
  <pageMargins left="1.1811023622047245" right="0.59055118110236227" top="0.78740157480314965" bottom="0.98425196850393704" header="0.31496062992125984" footer="0.31496062992125984"/>
  <pageSetup paperSize="9" scale="8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2021-03-12T07:37:04Z</dcterms:modified>
</cp:coreProperties>
</file>