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6445" windowHeight="11565"/>
  </bookViews>
  <sheets>
    <sheet name="МТБ-ДОУ" sheetId="3" r:id="rId1"/>
  </sheets>
  <definedNames>
    <definedName name="_xlnm.Print_Area" localSheetId="0">'МТБ-ДОУ'!$A$1:$D$32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B32" l="1"/>
  <c r="D32" l="1"/>
</calcChain>
</file>

<file path=xl/sharedStrings.xml><?xml version="1.0" encoding="utf-8"?>
<sst xmlns="http://schemas.openxmlformats.org/spreadsheetml/2006/main" count="36" uniqueCount="36">
  <si>
    <t>ИТОГО по МО</t>
  </si>
  <si>
    <t>Муниципальное образование</t>
  </si>
  <si>
    <t>1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</si>
  <si>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</si>
  <si>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</si>
  <si>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</si>
  <si>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</si>
  <si>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</si>
  <si>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</si>
  <si>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</si>
  <si>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</si>
  <si>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</si>
  <si>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</si>
  <si>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</si>
  <si>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</si>
  <si>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</si>
  <si>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</si>
  <si>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</si>
  <si>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</si>
  <si>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</si>
  <si>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</si>
  <si>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</si>
  <si>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</si>
  <si>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</si>
  <si>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</si>
  <si>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</si>
  <si>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</si>
  <si>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</si>
  <si>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</si>
  <si>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2</t>
  </si>
  <si>
    <t>3</t>
  </si>
  <si>
    <t>4 = 2*3</t>
  </si>
  <si>
    <t>Размер средств субсидии в расчете на 1 воспитанника, рублей</t>
  </si>
  <si>
    <t>Объем средств областного бюждета на 2022 год и на плановый период 2023 и 2024 годов, рублей</t>
  </si>
  <si>
    <t>Расчет субсидий бюджетам муниципальных образований Архангельской области на укрепление материально-технической базы муниципальных дошкольных образовательных организаций на 2022 год и на плановый период 2023 и 2024 годов</t>
  </si>
  <si>
    <t>Численность воспитанников по данным федерального статистического наблюдения по форме № 85-К "Сведения о деятельности организации, осуществляющей образовательную деятельность по образовательным программам дошкольного образования, присмотр и уход за детьми" на 01.01.2021 г.,  человек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</si>
</sst>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20">
    <xf numFmtId="0" fontId="0" fillId="0" borderId="0" xfId="0"/>
    <xf numFmtId="0" fontId="5" fillId="0" borderId="2" xfId="0" applyFont="1" applyFill="1" applyBorder="1"/>
    <xf numFmtId="0" fontId="2" fillId="0" borderId="0" xfId="0" applyFont="1" applyFill="1"/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6" fillId="0" borderId="2" xfId="0" applyFont="1" applyFill="1" applyBorder="1"/>
    <xf numFmtId="0" fontId="2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2" fillId="0" borderId="0" xfId="0" applyNumberFormat="1" applyFont="1" applyFill="1"/>
    <xf numFmtId="0" fontId="6" fillId="0" borderId="2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/>
    <xf numFmtId="43" fontId="6" fillId="0" borderId="2" xfId="0" applyNumberFormat="1" applyFont="1" applyFill="1" applyBorder="1"/>
    <xf numFmtId="4" fontId="8" fillId="0" borderId="2" xfId="0" applyNumberFormat="1" applyFont="1" applyFill="1" applyBorder="1"/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/>
    <xf numFmtId="0" fontId="8" fillId="0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E3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RowHeight="15"/>
  <cols>
    <col min="1" max="1" width="65.5703125" style="2" customWidth="1"/>
    <col min="2" max="2" width="35.28515625" style="2" customWidth="1"/>
    <col min="3" max="3" width="15.85546875" style="2" customWidth="1"/>
    <col min="4" max="4" width="21" style="2" customWidth="1"/>
    <col min="5" max="5" width="12.85546875" style="2" bestFit="1" customWidth="1"/>
    <col min="6" max="16384" width="9.140625" style="2"/>
  </cols>
  <sheetData>
    <row r="1" spans="1:5" ht="27" customHeight="1">
      <c r="D1" s="6"/>
    </row>
    <row r="2" spans="1:5" ht="30.75" customHeight="1">
      <c r="A2" s="19" t="s">
        <v>34</v>
      </c>
      <c r="B2" s="19"/>
      <c r="C2" s="19"/>
      <c r="D2" s="19"/>
    </row>
    <row r="3" spans="1:5" ht="15.75">
      <c r="A3" s="8"/>
      <c r="B3" s="8"/>
      <c r="C3" s="8"/>
      <c r="D3" s="8"/>
    </row>
    <row r="4" spans="1:5" s="9" customFormat="1" ht="158.25" customHeight="1">
      <c r="A4" s="7" t="s">
        <v>1</v>
      </c>
      <c r="B4" s="12" t="s">
        <v>35</v>
      </c>
      <c r="C4" s="13" t="s">
        <v>32</v>
      </c>
      <c r="D4" s="7" t="s">
        <v>33</v>
      </c>
    </row>
    <row r="5" spans="1:5" s="9" customFormat="1" ht="27.75" customHeight="1">
      <c r="A5" s="3" t="s">
        <v>2</v>
      </c>
      <c r="B5" s="3" t="s">
        <v>29</v>
      </c>
      <c r="C5" s="3" t="s">
        <v>30</v>
      </c>
      <c r="D5" s="3" t="s">
        <v>31</v>
      </c>
    </row>
    <row r="6" spans="1:5" ht="15.75">
      <c r="A6" s="4" t="s">
        <v>3</v>
      </c>
      <c r="B6" s="14">
        <v>2799</v>
      </c>
      <c r="C6" s="11">
        <v>403.26</v>
      </c>
      <c r="D6" s="15">
        <f>ROUND(B6*C6,0)</f>
        <v>1128725</v>
      </c>
      <c r="E6" s="10"/>
    </row>
    <row r="7" spans="1:5" ht="15.75">
      <c r="A7" s="4" t="s">
        <v>4</v>
      </c>
      <c r="B7" s="14">
        <v>519</v>
      </c>
      <c r="C7" s="11">
        <v>403.26</v>
      </c>
      <c r="D7" s="15">
        <f t="shared" ref="D7:D30" si="0">ROUND(B7*C7,0)</f>
        <v>209292</v>
      </c>
    </row>
    <row r="8" spans="1:5" ht="15.75">
      <c r="A8" s="4" t="s">
        <v>5</v>
      </c>
      <c r="B8" s="14">
        <v>464</v>
      </c>
      <c r="C8" s="11">
        <v>403.26</v>
      </c>
      <c r="D8" s="15">
        <f t="shared" si="0"/>
        <v>187113</v>
      </c>
    </row>
    <row r="9" spans="1:5" ht="15.75">
      <c r="A9" s="4" t="s">
        <v>6</v>
      </c>
      <c r="B9" s="14">
        <v>713</v>
      </c>
      <c r="C9" s="11">
        <v>403.26</v>
      </c>
      <c r="D9" s="15">
        <f t="shared" si="0"/>
        <v>287524</v>
      </c>
    </row>
    <row r="10" spans="1:5" ht="15.75">
      <c r="A10" s="4" t="s">
        <v>7</v>
      </c>
      <c r="B10" s="14">
        <v>941</v>
      </c>
      <c r="C10" s="11">
        <v>403.26</v>
      </c>
      <c r="D10" s="15">
        <f t="shared" si="0"/>
        <v>379468</v>
      </c>
    </row>
    <row r="11" spans="1:5" ht="15.75">
      <c r="A11" s="4" t="s">
        <v>8</v>
      </c>
      <c r="B11" s="14">
        <v>1028</v>
      </c>
      <c r="C11" s="11">
        <v>403.26</v>
      </c>
      <c r="D11" s="15">
        <f t="shared" si="0"/>
        <v>414551</v>
      </c>
    </row>
    <row r="12" spans="1:5" ht="15.75">
      <c r="A12" s="4" t="s">
        <v>9</v>
      </c>
      <c r="B12" s="14">
        <v>692</v>
      </c>
      <c r="C12" s="11">
        <v>403.26</v>
      </c>
      <c r="D12" s="15">
        <f t="shared" si="0"/>
        <v>279056</v>
      </c>
    </row>
    <row r="13" spans="1:5" ht="15.75">
      <c r="A13" s="4" t="s">
        <v>10</v>
      </c>
      <c r="B13" s="14">
        <v>611</v>
      </c>
      <c r="C13" s="11">
        <v>403.26</v>
      </c>
      <c r="D13" s="15">
        <f t="shared" si="0"/>
        <v>246392</v>
      </c>
    </row>
    <row r="14" spans="1:5" ht="15.75">
      <c r="A14" s="4" t="s">
        <v>11</v>
      </c>
      <c r="B14" s="14">
        <v>689</v>
      </c>
      <c r="C14" s="11">
        <v>403.26</v>
      </c>
      <c r="D14" s="15">
        <f t="shared" si="0"/>
        <v>277846</v>
      </c>
    </row>
    <row r="15" spans="1:5" ht="15.75">
      <c r="A15" s="4" t="s">
        <v>12</v>
      </c>
      <c r="B15" s="14">
        <v>261</v>
      </c>
      <c r="C15" s="11">
        <v>403.26</v>
      </c>
      <c r="D15" s="15">
        <f t="shared" si="0"/>
        <v>105251</v>
      </c>
    </row>
    <row r="16" spans="1:5" ht="15.75">
      <c r="A16" s="4" t="s">
        <v>13</v>
      </c>
      <c r="B16" s="14">
        <v>337</v>
      </c>
      <c r="C16" s="11">
        <v>403.26</v>
      </c>
      <c r="D16" s="15">
        <f t="shared" si="0"/>
        <v>135899</v>
      </c>
    </row>
    <row r="17" spans="1:4" ht="15.75">
      <c r="A17" s="4" t="s">
        <v>14</v>
      </c>
      <c r="B17" s="14">
        <v>1340</v>
      </c>
      <c r="C17" s="11">
        <v>403.26</v>
      </c>
      <c r="D17" s="15">
        <f t="shared" si="0"/>
        <v>540368</v>
      </c>
    </row>
    <row r="18" spans="1:4" ht="15.75">
      <c r="A18" s="4" t="s">
        <v>15</v>
      </c>
      <c r="B18" s="14">
        <v>1265</v>
      </c>
      <c r="C18" s="11">
        <v>403.26</v>
      </c>
      <c r="D18" s="15">
        <f t="shared" si="0"/>
        <v>510124</v>
      </c>
    </row>
    <row r="19" spans="1:4" ht="15.75">
      <c r="A19" s="4" t="s">
        <v>16</v>
      </c>
      <c r="B19" s="14">
        <v>851</v>
      </c>
      <c r="C19" s="11">
        <v>403.26</v>
      </c>
      <c r="D19" s="15">
        <f t="shared" si="0"/>
        <v>343174</v>
      </c>
    </row>
    <row r="20" spans="1:4" ht="15.75">
      <c r="A20" s="4" t="s">
        <v>17</v>
      </c>
      <c r="B20" s="14">
        <v>1835</v>
      </c>
      <c r="C20" s="11">
        <v>403.26</v>
      </c>
      <c r="D20" s="15">
        <f t="shared" si="0"/>
        <v>739982</v>
      </c>
    </row>
    <row r="21" spans="1:4" ht="15.75">
      <c r="A21" s="4" t="s">
        <v>18</v>
      </c>
      <c r="B21" s="14">
        <v>1343</v>
      </c>
      <c r="C21" s="11">
        <v>403.26</v>
      </c>
      <c r="D21" s="15">
        <f t="shared" si="0"/>
        <v>541578</v>
      </c>
    </row>
    <row r="22" spans="1:4" ht="15.75">
      <c r="A22" s="4" t="s">
        <v>19</v>
      </c>
      <c r="B22" s="14">
        <v>1488</v>
      </c>
      <c r="C22" s="11">
        <v>403.26</v>
      </c>
      <c r="D22" s="15">
        <f t="shared" si="0"/>
        <v>600051</v>
      </c>
    </row>
    <row r="23" spans="1:4" ht="15.75">
      <c r="A23" s="4" t="s">
        <v>20</v>
      </c>
      <c r="B23" s="14">
        <v>842</v>
      </c>
      <c r="C23" s="11">
        <v>403.26</v>
      </c>
      <c r="D23" s="15">
        <f t="shared" si="0"/>
        <v>339545</v>
      </c>
    </row>
    <row r="24" spans="1:4" ht="15.75">
      <c r="A24" s="4" t="s">
        <v>21</v>
      </c>
      <c r="B24" s="14">
        <v>583</v>
      </c>
      <c r="C24" s="11">
        <v>403.26</v>
      </c>
      <c r="D24" s="15">
        <f t="shared" si="0"/>
        <v>235101</v>
      </c>
    </row>
    <row r="25" spans="1:4" ht="15.75">
      <c r="A25" s="5" t="s">
        <v>22</v>
      </c>
      <c r="B25" s="14">
        <v>19457</v>
      </c>
      <c r="C25" s="11">
        <v>403.26</v>
      </c>
      <c r="D25" s="15">
        <f t="shared" si="0"/>
        <v>7846230</v>
      </c>
    </row>
    <row r="26" spans="1:4" ht="15.75">
      <c r="A26" s="4" t="s">
        <v>23</v>
      </c>
      <c r="B26" s="14">
        <v>11730</v>
      </c>
      <c r="C26" s="11">
        <v>403.26</v>
      </c>
      <c r="D26" s="15">
        <f t="shared" si="0"/>
        <v>4730240</v>
      </c>
    </row>
    <row r="27" spans="1:4" ht="15.75">
      <c r="A27" s="4" t="s">
        <v>24</v>
      </c>
      <c r="B27" s="14">
        <v>5104</v>
      </c>
      <c r="C27" s="11">
        <v>403.26</v>
      </c>
      <c r="D27" s="15">
        <f t="shared" si="0"/>
        <v>2058239</v>
      </c>
    </row>
    <row r="28" spans="1:4" ht="15.75">
      <c r="A28" s="4" t="s">
        <v>25</v>
      </c>
      <c r="B28" s="14">
        <v>2142</v>
      </c>
      <c r="C28" s="11">
        <v>403.26</v>
      </c>
      <c r="D28" s="15">
        <f t="shared" si="0"/>
        <v>863783</v>
      </c>
    </row>
    <row r="29" spans="1:4" ht="15.75">
      <c r="A29" s="4" t="s">
        <v>26</v>
      </c>
      <c r="B29" s="14">
        <v>2319</v>
      </c>
      <c r="C29" s="11">
        <v>403.26</v>
      </c>
      <c r="D29" s="15">
        <f t="shared" si="0"/>
        <v>935160</v>
      </c>
    </row>
    <row r="30" spans="1:4" ht="15.75">
      <c r="A30" s="4" t="s">
        <v>27</v>
      </c>
      <c r="B30" s="14">
        <v>1987</v>
      </c>
      <c r="C30" s="11">
        <v>403.26</v>
      </c>
      <c r="D30" s="15">
        <f t="shared" si="0"/>
        <v>801278</v>
      </c>
    </row>
    <row r="31" spans="1:4" ht="15.75">
      <c r="A31" s="4" t="s">
        <v>28</v>
      </c>
      <c r="B31" s="14">
        <v>46</v>
      </c>
      <c r="C31" s="11">
        <v>403.26</v>
      </c>
      <c r="D31" s="15">
        <f>ROUND(B31*C31,0)-20</f>
        <v>18530</v>
      </c>
    </row>
    <row r="32" spans="1:4" ht="15.75">
      <c r="A32" s="1" t="s">
        <v>0</v>
      </c>
      <c r="B32" s="18">
        <f>SUM(B6:B31)</f>
        <v>61386</v>
      </c>
      <c r="C32" s="17">
        <v>403.26</v>
      </c>
      <c r="D32" s="16">
        <f>SUM(D6:D31)</f>
        <v>24754500</v>
      </c>
    </row>
  </sheetData>
  <mergeCells count="1">
    <mergeCell ref="A2:D2"/>
  </mergeCells>
  <pageMargins left="1.8897637795275593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МТБ-ДОУ</vt:lpstr>
      <vt:lpstr>'МТБ-ДОУ'!Область_печати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minfin user</cp:lastModifiedBy>
  <cp:lastPrinted>2021-10-15T14:06:35Z</cp:lastPrinted>
  <dcterms:created xsi:type="dcterms:W3CDTF">2021-10-05T10:18:09Z</dcterms:created>
  <dcterms:modified xsi:type="dcterms:W3CDTF">2021-10-15T14:06:38Z</dcterms:modified>
</cp:coreProperties>
</file>