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6445" windowHeight="11565"/>
  </bookViews>
  <sheets>
    <sheet name="МТБ пищеблоки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/>
  <c r="D28"/>
  <c r="D29"/>
  <c r="D30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6"/>
  <c r="B31" l="1"/>
  <c r="D31" l="1"/>
</calcChain>
</file>

<file path=xl/sharedStrings.xml><?xml version="1.0" encoding="utf-8"?>
<sst xmlns="http://schemas.openxmlformats.org/spreadsheetml/2006/main" count="35" uniqueCount="35">
  <si>
    <t>ИТОГО по МО</t>
  </si>
  <si>
    <t>1</t>
  </si>
  <si>
    <t>Наименование муниципального образования</t>
  </si>
  <si>
    <t>Вельский муниципальный район Архангельской области</t>
  </si>
  <si>
    <t>Верхнетоемский муниципальный округ Архангельской области</t>
  </si>
  <si>
    <t>Вилегодский муниципальный округ Архангельской области</t>
  </si>
  <si>
    <t>Виноградовский муниципальный округ Архангельской области</t>
  </si>
  <si>
    <t>Каргопольский муниципальный округ Архангельской области</t>
  </si>
  <si>
    <t>Коношский муниципальный район Архангельской области</t>
  </si>
  <si>
    <t>Котласский муниципальный район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</si>
  <si>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</si>
  <si>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</si>
  <si>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район Архангельской области</t>
  </si>
  <si>
    <t>Мезенский муниципальный район Архангельской области</t>
  </si>
  <si>
    <t>Няндомский муниципальный район Архангельской области</t>
  </si>
  <si>
    <t>Онежский муниципальный район Архангельской области</t>
  </si>
  <si>
    <t>Пинежский муниципальный район Архангельской области</t>
  </si>
  <si>
    <t>Плесецкий муниципальный округ Архангельской области</t>
  </si>
  <si>
    <t>Приморский муниципальный район Архангельской области</t>
  </si>
  <si>
    <t>Устьянский муниципальный район Архангельской области</t>
  </si>
  <si>
    <t>Холмогорский муниципальный район Архангельской области</t>
  </si>
  <si>
    <t>Шенкурский муниципальный район Архангельской области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</si>
  <si>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</si>
  <si>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</si>
  <si>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</si>
  <si>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</si>
  <si>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"Город Коряжма"</t>
  </si>
  <si>
    <t>Городской округ Архангельской области "Мирный"</t>
  </si>
  <si>
    <t>Расчет субсидий бюджетам муниципальных образований Архангельской области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 на 2022 год и на плановый период 2023 и 2024 годов</t>
  </si>
  <si>
    <t xml:space="preserve"> 2</t>
  </si>
  <si>
    <t>3</t>
  </si>
  <si>
    <t xml:space="preserve">Размер субсидии в расчете на 1 обучающегося, рублей </t>
  </si>
  <si>
    <t>Объем средств областного бюджета на 2022 год и на плановый период 2023 и 2024 годов</t>
  </si>
  <si>
    <t>4=2*3, но не более 3030099 рублей</t>
  </si>
  <si>
    <t>Численность обучающихся по данным федерального статистического наблюдения по форме № ОО-1 "Сведения об организации, осуществляющей подготовку по образовательным программам начального общего, основного общего, среднего общего образования"), на 01.09.2020 г., человек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</si>
</sst>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24">
    <xf numFmtId="0" fontId="0" fillId="0" borderId="0" xfId="0"/>
    <xf numFmtId="0" fontId="6" fillId="0" borderId="2" xfId="0" applyFont="1" applyFill="1" applyBorder="1"/>
    <xf numFmtId="0" fontId="2" fillId="0" borderId="0" xfId="0" applyFont="1" applyFill="1"/>
    <xf numFmtId="164" fontId="2" fillId="0" borderId="0" xfId="1" applyFont="1" applyFill="1"/>
    <xf numFmtId="164" fontId="9" fillId="0" borderId="0" xfId="1" applyFont="1" applyFill="1" applyBorder="1" applyAlignment="1">
      <alignment vertical="center"/>
    </xf>
    <xf numFmtId="164" fontId="12" fillId="0" borderId="0" xfId="1" applyFont="1" applyFill="1"/>
    <xf numFmtId="0" fontId="12" fillId="0" borderId="0" xfId="0" applyFont="1" applyFill="1"/>
    <xf numFmtId="49" fontId="8" fillId="0" borderId="2" xfId="0" applyNumberFormat="1" applyFont="1" applyFill="1" applyBorder="1" applyAlignment="1">
      <alignment horizontal="center" vertical="center" wrapText="1"/>
    </xf>
    <xf numFmtId="164" fontId="8" fillId="0" borderId="0" xfId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2" xfId="0" applyFont="1" applyFill="1" applyBorder="1"/>
    <xf numFmtId="43" fontId="2" fillId="0" borderId="2" xfId="0" applyNumberFormat="1" applyFont="1" applyFill="1" applyBorder="1"/>
    <xf numFmtId="0" fontId="7" fillId="0" borderId="2" xfId="0" applyFont="1" applyFill="1" applyBorder="1"/>
    <xf numFmtId="164" fontId="10" fillId="0" borderId="0" xfId="1" applyFont="1" applyFill="1"/>
    <xf numFmtId="165" fontId="3" fillId="0" borderId="2" xfId="1" applyNumberFormat="1" applyFont="1" applyFill="1" applyBorder="1" applyAlignment="1">
      <alignment horizontal="center" vertical="center"/>
    </xf>
    <xf numFmtId="164" fontId="5" fillId="0" borderId="2" xfId="1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7" fontId="3" fillId="0" borderId="2" xfId="1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/>
    <xf numFmtId="164" fontId="2" fillId="0" borderId="2" xfId="1" applyNumberFormat="1" applyFont="1" applyFill="1" applyBorder="1" applyAlignment="1">
      <alignment vertical="center" wrapText="1"/>
    </xf>
    <xf numFmtId="164" fontId="5" fillId="0" borderId="2" xfId="1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2:E31"/>
  <sheetViews>
    <sheetView tabSelected="1" view="pageBreakPreview" zoomScale="80" zoomScaleNormal="80" zoomScaleSheetLayoutView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C13" sqref="C13"/>
    </sheetView>
  </sheetViews>
  <sheetFormatPr defaultRowHeight="15"/>
  <cols>
    <col min="1" max="1" width="67" style="2" customWidth="1"/>
    <col min="2" max="2" width="46.28515625" style="2" customWidth="1"/>
    <col min="3" max="3" width="19.140625" style="2" customWidth="1"/>
    <col min="4" max="4" width="22.28515625" style="2" customWidth="1"/>
    <col min="5" max="5" width="16.28515625" style="3" bestFit="1" customWidth="1"/>
    <col min="6" max="16384" width="9.140625" style="2"/>
  </cols>
  <sheetData>
    <row r="2" spans="1:5" ht="42.75" customHeight="1">
      <c r="A2" s="23" t="s">
        <v>28</v>
      </c>
      <c r="B2" s="23"/>
      <c r="C2" s="23"/>
      <c r="D2" s="23"/>
      <c r="E2" s="4"/>
    </row>
    <row r="3" spans="1:5" ht="4.5" customHeight="1">
      <c r="A3" s="17"/>
      <c r="B3" s="17"/>
      <c r="C3" s="17"/>
      <c r="D3" s="17"/>
      <c r="E3" s="4"/>
    </row>
    <row r="4" spans="1:5" s="6" customFormat="1" ht="108.75" customHeight="1">
      <c r="A4" s="16" t="s">
        <v>2</v>
      </c>
      <c r="B4" s="18" t="s">
        <v>34</v>
      </c>
      <c r="C4" s="19" t="s">
        <v>31</v>
      </c>
      <c r="D4" s="16" t="s">
        <v>32</v>
      </c>
      <c r="E4" s="5"/>
    </row>
    <row r="5" spans="1:5" s="9" customFormat="1" ht="31.5" customHeight="1">
      <c r="A5" s="7" t="s">
        <v>1</v>
      </c>
      <c r="B5" s="7" t="s">
        <v>29</v>
      </c>
      <c r="C5" s="7" t="s">
        <v>30</v>
      </c>
      <c r="D5" s="7" t="s">
        <v>33</v>
      </c>
      <c r="E5" s="8"/>
    </row>
    <row r="6" spans="1:5" ht="15.75">
      <c r="A6" s="10" t="s">
        <v>3</v>
      </c>
      <c r="B6" s="14">
        <v>5972</v>
      </c>
      <c r="C6" s="21">
        <v>274</v>
      </c>
      <c r="D6" s="11">
        <f>B6*C6</f>
        <v>1636328</v>
      </c>
    </row>
    <row r="7" spans="1:5" ht="15.75">
      <c r="A7" s="10" t="s">
        <v>4</v>
      </c>
      <c r="B7" s="14">
        <v>1393</v>
      </c>
      <c r="C7" s="21">
        <v>274</v>
      </c>
      <c r="D7" s="11">
        <f t="shared" ref="D7:D30" si="0">B7*C7</f>
        <v>381682</v>
      </c>
    </row>
    <row r="8" spans="1:5" ht="15.75">
      <c r="A8" s="10" t="s">
        <v>5</v>
      </c>
      <c r="B8" s="14">
        <v>1068</v>
      </c>
      <c r="C8" s="21">
        <v>274</v>
      </c>
      <c r="D8" s="11">
        <f t="shared" si="0"/>
        <v>292632</v>
      </c>
    </row>
    <row r="9" spans="1:5" ht="15.75">
      <c r="A9" s="10" t="s">
        <v>6</v>
      </c>
      <c r="B9" s="14">
        <v>1723</v>
      </c>
      <c r="C9" s="21">
        <v>274</v>
      </c>
      <c r="D9" s="11">
        <f t="shared" si="0"/>
        <v>472102</v>
      </c>
    </row>
    <row r="10" spans="1:5" ht="15.75">
      <c r="A10" s="10" t="s">
        <v>7</v>
      </c>
      <c r="B10" s="14">
        <v>2150</v>
      </c>
      <c r="C10" s="21">
        <v>274</v>
      </c>
      <c r="D10" s="11">
        <f t="shared" si="0"/>
        <v>589100</v>
      </c>
    </row>
    <row r="11" spans="1:5" ht="15.75">
      <c r="A11" s="10" t="s">
        <v>8</v>
      </c>
      <c r="B11" s="14">
        <v>2429</v>
      </c>
      <c r="C11" s="21">
        <v>274</v>
      </c>
      <c r="D11" s="11">
        <f t="shared" si="0"/>
        <v>665546</v>
      </c>
    </row>
    <row r="12" spans="1:5" ht="15.75">
      <c r="A12" s="10" t="s">
        <v>9</v>
      </c>
      <c r="B12" s="14">
        <v>1644</v>
      </c>
      <c r="C12" s="21">
        <v>274</v>
      </c>
      <c r="D12" s="11">
        <f t="shared" si="0"/>
        <v>450456</v>
      </c>
    </row>
    <row r="13" spans="1:5" ht="15.75">
      <c r="A13" s="10" t="s">
        <v>10</v>
      </c>
      <c r="B13" s="14">
        <v>1334</v>
      </c>
      <c r="C13" s="21">
        <v>274</v>
      </c>
      <c r="D13" s="11">
        <f t="shared" si="0"/>
        <v>365516</v>
      </c>
    </row>
    <row r="14" spans="1:5" ht="15.75">
      <c r="A14" s="10" t="s">
        <v>11</v>
      </c>
      <c r="B14" s="14">
        <v>1473</v>
      </c>
      <c r="C14" s="21">
        <v>274</v>
      </c>
      <c r="D14" s="11">
        <f t="shared" si="0"/>
        <v>403602</v>
      </c>
    </row>
    <row r="15" spans="1:5" ht="15.75">
      <c r="A15" s="10" t="s">
        <v>12</v>
      </c>
      <c r="B15" s="14">
        <v>704</v>
      </c>
      <c r="C15" s="21">
        <v>274</v>
      </c>
      <c r="D15" s="11">
        <f t="shared" si="0"/>
        <v>192896</v>
      </c>
    </row>
    <row r="16" spans="1:5" ht="15.75">
      <c r="A16" s="10" t="s">
        <v>13</v>
      </c>
      <c r="B16" s="14">
        <v>884</v>
      </c>
      <c r="C16" s="21">
        <v>274</v>
      </c>
      <c r="D16" s="11">
        <f t="shared" si="0"/>
        <v>242216</v>
      </c>
    </row>
    <row r="17" spans="1:5" ht="15.75">
      <c r="A17" s="10" t="s">
        <v>14</v>
      </c>
      <c r="B17" s="14">
        <v>3233</v>
      </c>
      <c r="C17" s="21">
        <v>274</v>
      </c>
      <c r="D17" s="11">
        <f t="shared" si="0"/>
        <v>885842</v>
      </c>
    </row>
    <row r="18" spans="1:5" ht="15.75">
      <c r="A18" s="10" t="s">
        <v>15</v>
      </c>
      <c r="B18" s="14">
        <v>3100</v>
      </c>
      <c r="C18" s="21">
        <v>274</v>
      </c>
      <c r="D18" s="11">
        <f t="shared" si="0"/>
        <v>849400</v>
      </c>
    </row>
    <row r="19" spans="1:5" ht="15.75">
      <c r="A19" s="10" t="s">
        <v>16</v>
      </c>
      <c r="B19" s="14">
        <v>2206</v>
      </c>
      <c r="C19" s="21">
        <v>274</v>
      </c>
      <c r="D19" s="11">
        <f t="shared" si="0"/>
        <v>604444</v>
      </c>
    </row>
    <row r="20" spans="1:5" ht="15.75">
      <c r="A20" s="10" t="s">
        <v>17</v>
      </c>
      <c r="B20" s="14">
        <v>4605</v>
      </c>
      <c r="C20" s="21">
        <v>274</v>
      </c>
      <c r="D20" s="11">
        <f t="shared" si="0"/>
        <v>1261770</v>
      </c>
    </row>
    <row r="21" spans="1:5" ht="15.75">
      <c r="A21" s="10" t="s">
        <v>18</v>
      </c>
      <c r="B21" s="14">
        <v>2522</v>
      </c>
      <c r="C21" s="21">
        <v>274</v>
      </c>
      <c r="D21" s="11">
        <f t="shared" si="0"/>
        <v>691028</v>
      </c>
    </row>
    <row r="22" spans="1:5" ht="15.75">
      <c r="A22" s="10" t="s">
        <v>19</v>
      </c>
      <c r="B22" s="14">
        <v>3291</v>
      </c>
      <c r="C22" s="21">
        <v>274</v>
      </c>
      <c r="D22" s="11">
        <f t="shared" si="0"/>
        <v>901734</v>
      </c>
    </row>
    <row r="23" spans="1:5" ht="15.75">
      <c r="A23" s="10" t="s">
        <v>20</v>
      </c>
      <c r="B23" s="14">
        <v>2037</v>
      </c>
      <c r="C23" s="21">
        <v>274</v>
      </c>
      <c r="D23" s="11">
        <f t="shared" si="0"/>
        <v>558138</v>
      </c>
    </row>
    <row r="24" spans="1:5" ht="15.75">
      <c r="A24" s="10" t="s">
        <v>21</v>
      </c>
      <c r="B24" s="14">
        <v>1456</v>
      </c>
      <c r="C24" s="21">
        <v>274</v>
      </c>
      <c r="D24" s="11">
        <f t="shared" si="0"/>
        <v>398944</v>
      </c>
    </row>
    <row r="25" spans="1:5" ht="15.75">
      <c r="A25" s="12" t="s">
        <v>22</v>
      </c>
      <c r="B25" s="14">
        <v>36998</v>
      </c>
      <c r="C25" s="21">
        <v>274</v>
      </c>
      <c r="D25" s="11">
        <v>3030099</v>
      </c>
      <c r="E25" s="13"/>
    </row>
    <row r="26" spans="1:5" ht="15.75">
      <c r="A26" s="10" t="s">
        <v>23</v>
      </c>
      <c r="B26" s="14">
        <v>20851</v>
      </c>
      <c r="C26" s="21">
        <v>274</v>
      </c>
      <c r="D26" s="11">
        <v>3030099</v>
      </c>
      <c r="E26" s="13"/>
    </row>
    <row r="27" spans="1:5" ht="15.75">
      <c r="A27" s="10" t="s">
        <v>24</v>
      </c>
      <c r="B27" s="14">
        <v>9465</v>
      </c>
      <c r="C27" s="21">
        <v>274</v>
      </c>
      <c r="D27" s="11">
        <f t="shared" si="0"/>
        <v>2593410</v>
      </c>
    </row>
    <row r="28" spans="1:5" ht="15.75">
      <c r="A28" s="10" t="s">
        <v>25</v>
      </c>
      <c r="B28" s="14">
        <v>4381</v>
      </c>
      <c r="C28" s="21">
        <v>274</v>
      </c>
      <c r="D28" s="11">
        <f t="shared" si="0"/>
        <v>1200394</v>
      </c>
    </row>
    <row r="29" spans="1:5" ht="15.75">
      <c r="A29" s="10" t="s">
        <v>26</v>
      </c>
      <c r="B29" s="14">
        <v>4509</v>
      </c>
      <c r="C29" s="21">
        <v>274</v>
      </c>
      <c r="D29" s="11">
        <f t="shared" si="0"/>
        <v>1235466</v>
      </c>
    </row>
    <row r="30" spans="1:5" ht="15.75">
      <c r="A30" s="10" t="s">
        <v>27</v>
      </c>
      <c r="B30" s="14">
        <v>3694</v>
      </c>
      <c r="C30" s="21">
        <v>274</v>
      </c>
      <c r="D30" s="11">
        <f t="shared" si="0"/>
        <v>1012156</v>
      </c>
    </row>
    <row r="31" spans="1:5" ht="15.75">
      <c r="A31" s="1" t="s">
        <v>0</v>
      </c>
      <c r="B31" s="20">
        <f>SUM(B6:B30)</f>
        <v>123122</v>
      </c>
      <c r="C31" s="22">
        <v>274</v>
      </c>
      <c r="D31" s="15">
        <f>SUM(D6:D30)</f>
        <v>23945000</v>
      </c>
    </row>
  </sheetData>
  <mergeCells count="1">
    <mergeCell ref="A2:D2"/>
  </mergeCells>
  <pageMargins left="0.70866141732283472" right="0.51181102362204722" top="0.55118110236220474" bottom="0.35433070866141736" header="0.31496062992125984" footer="0.31496062992125984"/>
  <pageSetup paperSize="9" scale="8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МТБ пищеблоки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Бабкина Ирина Леонидовна</dc:creator>
  <cp:lastModifiedBy>minfin user</cp:lastModifiedBy>
  <cp:lastPrinted>2021-10-15T14:11:22Z</cp:lastPrinted>
  <dcterms:created xsi:type="dcterms:W3CDTF">2021-10-05T10:18:09Z</dcterms:created>
  <dcterms:modified xsi:type="dcterms:W3CDTF">2021-10-15T14:11:23Z</dcterms:modified>
</cp:coreProperties>
</file>