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Table3" sheetId="1" r:id="rId1"/>
    <sheet name="Table3 (2)" sheetId="2" state="hidden" r:id="rId2"/>
  </sheets>
  <definedNames>
    <definedName name="_xlnm.Print_Titles" localSheetId="0">Table3!$11:$13</definedName>
    <definedName name="_xlnm.Print_Titles" localSheetId="1">'Table3 (2)'!$7:$9</definedName>
    <definedName name="_xlnm.Print_Area" localSheetId="0">Table3!$A$1:$C$67</definedName>
    <definedName name="_xlnm.Print_Area" localSheetId="1">'Table3 (2)'!$A$1:$D$73</definedName>
  </definedNames>
  <calcPr calcId="125725"/>
</workbook>
</file>

<file path=xl/calcChain.xml><?xml version="1.0" encoding="utf-8"?>
<calcChain xmlns="http://schemas.openxmlformats.org/spreadsheetml/2006/main">
  <c r="B67" i="1"/>
  <c r="C64" i="2" l="1"/>
  <c r="C63"/>
  <c r="D72" l="1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C73" l="1"/>
  <c r="D10"/>
  <c r="B73"/>
  <c r="D73" l="1"/>
</calcChain>
</file>

<file path=xl/sharedStrings.xml><?xml version="1.0" encoding="utf-8"?>
<sst xmlns="http://schemas.openxmlformats.org/spreadsheetml/2006/main" count="140" uniqueCount="84">
  <si>
    <t/>
  </si>
  <si>
    <t>1</t>
  </si>
  <si>
    <t>2</t>
  </si>
  <si>
    <t>Итого</t>
  </si>
  <si>
    <t>Коношский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</si>
  <si>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</si>
  <si>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</si>
  <si>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</si>
  <si>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</si>
  <si>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</si>
  <si>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</si>
  <si>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</si>
  <si>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</si>
  <si>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</si>
  <si>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</si>
  <si>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</si>
  <si>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"Мирный"</t>
  </si>
  <si>
    <t>Наименование муниципального образования</t>
  </si>
  <si>
    <t>Вилегодский муниципальный округ Архангельской области</t>
  </si>
  <si>
    <t>Каргопольский муниципальный округ Архангельской области</t>
  </si>
  <si>
    <t>Городское поселение "Коношское" Коношского муниципального района Архангельской области</t>
  </si>
  <si>
    <t>Сельское поселение "Волошское" Коношского муниципального района Архангельской области</t>
  </si>
  <si>
    <t>Сельское поселение "Вохтомское" Коношского муниципального района Архангельской области</t>
  </si>
  <si>
    <t>Сельское поселение "Черевковское" Красноборского муниципального района Архангельской области</t>
  </si>
  <si>
    <t>Городское поселение "Урдомское" Ленского муниципального района Архангельской области</t>
  </si>
  <si>
    <t>Сельское поселение "Карпогорское" Пинежского муниципального района Архангельской области</t>
  </si>
  <si>
    <t>Сельское поселение "Пинежское" Пинежского муниципального района Архангельской области</t>
  </si>
  <si>
    <t>Сельское поселение "Шилегское" Пинежского муниципального района Архангельской области</t>
  </si>
  <si>
    <t>Городское поселение "Обозерское" Плесецкого муниципального района Архангельской области</t>
  </si>
  <si>
    <t>Сельское поселение "Оксовское" Плесецкого муниципального района Архангельской области</t>
  </si>
  <si>
    <t>Городское поселение "Савинское" Плесецкого муниципального района Архангельской области</t>
  </si>
  <si>
    <t>Городское поселение "Североонежское" Плесецкого муниципального района Архангельской области</t>
  </si>
  <si>
    <t>Сумма, рублей</t>
  </si>
  <si>
    <t xml:space="preserve">                                                                                                  Приложение </t>
  </si>
  <si>
    <t>Предлагаемое изменение распределения
субсидий бюджетам муниципальных образований Архангельской области
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на 2021 год</t>
  </si>
  <si>
    <t>Утверждено</t>
  </si>
  <si>
    <t>Предлагаемые изменения</t>
  </si>
  <si>
    <t>Сумма с учетом предлагаемых изменений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</si>
  <si>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</si>
  <si>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</si>
  <si>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Виноградовский муниципальный район Архангельской области</t>
  </si>
  <si>
    <t>Городское поселение "Вельское" Вельского муниципального района Архангельской области</t>
  </si>
  <si>
    <t>Городское поселение "Березниковское" Виноградовского муниципального района Архангельской области</t>
  </si>
  <si>
    <t>Сельское поселение "Борецкое" Виноградовского муниципального района Архангельской области</t>
  </si>
  <si>
    <t>Сельское поселение "Заостровское" Виноградовского муниципального района Архангельской области</t>
  </si>
  <si>
    <t>Сельское поселение Можегорское" Виноградовского муниципального района Архангельской области</t>
  </si>
  <si>
    <t>Сельское поселение "Осиновское" Виноградовского муниципального района Архангельской области</t>
  </si>
  <si>
    <t>Сельское поселение "Рочегодское" Виноградовского муниципального района Архангельской области</t>
  </si>
  <si>
    <t>Сельское поселение "Устьваеньгское" Виноградовского муниципального района Архангельской области</t>
  </si>
  <si>
    <t>Сельское поселение "Ерцевское" Коношского муниципального района Архангельской области</t>
  </si>
  <si>
    <t>Сельское поселение "Климовское" Коношского муниципального района Архангельской области</t>
  </si>
  <si>
    <t>Сельское поселение "Мирный" Коношского муниципального района Архангельской области</t>
  </si>
  <si>
    <t>Сельское поселение "Подюжское" Коношского муниципального района Архангельской области</t>
  </si>
  <si>
    <t>Сельское поселение "Тавреньгское" Коношского муниципального района Архангельской области</t>
  </si>
  <si>
    <t>Котласский муниципальный район Архангельской области</t>
  </si>
  <si>
    <t>Городское поселение "Сольвычегодское" Котласского муниципального района Архангельской области</t>
  </si>
  <si>
    <t>Сельское поселение "Черемушское" Котласского муниципального района Архангельской области</t>
  </si>
  <si>
    <t>Онежский муниципальный район Архангельской области</t>
  </si>
  <si>
    <t>Сельское поселение "Кодинское" Онежского муниципального района Архангельской области</t>
  </si>
  <si>
    <t>Городское поселение "Малошуйское" Онежского муниципального района Архангельской области</t>
  </si>
  <si>
    <t>Сельское поселение "Нименьгское" Онежского муниципального района Архангельской области</t>
  </si>
  <si>
    <t>Городское поселение "Онежское" Онежского муниципального района Архангельской области</t>
  </si>
  <si>
    <t>Сельское поселение "Покровское" Онежского муниципального района Архангельской области</t>
  </si>
  <si>
    <t>Сельское поселение "Порожское" Онежского муниципального района Архангельской области</t>
  </si>
  <si>
    <t>Сельское поселение "Чекуевское" Онежского муниципального района Архангельской области</t>
  </si>
  <si>
    <t>Сельское поселение "Золотухское" Онежского муниципального района Архангельской области</t>
  </si>
  <si>
    <t>Сельское поселение "Березницкое" Устьянского муниципального района Архангельской области</t>
  </si>
  <si>
    <t>Шенкурский муниципальный район Архангельской области</t>
  </si>
  <si>
    <t>Городской округ Архангельской области "Город Коряжма"</t>
  </si>
  <si>
    <t>Городской округ Архангельской области "Город Новодвинск"</t>
  </si>
  <si>
    <t>Городской округ Архангельской области "Котлас"</t>
  </si>
  <si>
    <t>Городское поселение "Шипицынское" Котласского муниципального района Архангельской области</t>
  </si>
  <si>
    <t>Городское поселение "Приводинское" Котласского муниципального района Архангельской области</t>
  </si>
  <si>
    <t>Городское поселение "Октябрьское" Устьянского муниципального района Архангельской области</t>
  </si>
  <si>
    <t>Городское поселение "Шенкурское" Шенкурского муниципального района Архангельской области</t>
  </si>
  <si>
    <t>Виноградовский муниципальный округ Архангельской области</t>
  </si>
  <si>
    <t>Плесецкий муниципальный округ Архангельской области</t>
  </si>
  <si>
    <t>Городской округ Архангельской области "Северодвинск"</t>
  </si>
  <si>
    <t>Верхнетоемский муниципальный округ Архангельской области</t>
  </si>
  <si>
    <t>"</t>
  </si>
  <si>
    <t xml:space="preserve">                                                                                                  Приложение № 15
                                                                                                  к областному закону</t>
  </si>
  <si>
    <t xml:space="preserve">                                                                                                     "Таблица № 44</t>
  </si>
  <si>
    <t xml:space="preserve">                                                                                                     приложения № 9</t>
  </si>
  <si>
    <t>РАСПРЕДЕЛЕНИЕ
субсидий бюджетам муниципальных образований Архангельской области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на 2022 год</t>
  </si>
</sst>
</file>

<file path=xl/styles.xml><?xml version="1.0" encoding="utf-8"?>
<styleSheet xmlns="http://schemas.openxmlformats.org/spreadsheetml/2006/main">
  <fonts count="12">
    <font>
      <sz val="10"/>
      <color rgb="FF000000"/>
      <name val="Times New Roman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/>
  </cellStyleXfs>
  <cellXfs count="26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8" fillId="0" borderId="1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view="pageBreakPreview" zoomScale="130" zoomScaleNormal="100" zoomScaleSheetLayoutView="130" workbookViewId="0">
      <selection activeCell="A9" sqref="A9:B9"/>
    </sheetView>
  </sheetViews>
  <sheetFormatPr defaultRowHeight="12.75"/>
  <cols>
    <col min="1" max="1" width="75.1640625" style="1" customWidth="1"/>
    <col min="2" max="2" width="17" style="1" customWidth="1"/>
    <col min="3" max="3" width="1.6640625" style="1" customWidth="1"/>
    <col min="4" max="16384" width="9.33203125" style="1"/>
  </cols>
  <sheetData>
    <row r="1" spans="1:2" ht="35.25" customHeight="1">
      <c r="A1" s="21" t="s">
        <v>80</v>
      </c>
      <c r="B1" s="21"/>
    </row>
    <row r="2" spans="1:2" ht="17.25" customHeight="1">
      <c r="A2" s="2"/>
      <c r="B2" s="2"/>
    </row>
    <row r="3" spans="1:2" ht="17.25" customHeight="1">
      <c r="A3" s="2"/>
      <c r="B3" s="2"/>
    </row>
    <row r="4" spans="1:2" ht="17.25" customHeight="1">
      <c r="A4" s="2"/>
      <c r="B4" s="2"/>
    </row>
    <row r="5" spans="1:2" ht="17.25" customHeight="1">
      <c r="A5" s="19" t="s">
        <v>81</v>
      </c>
      <c r="B5" s="20"/>
    </row>
    <row r="6" spans="1:2" ht="17.25" customHeight="1">
      <c r="A6" s="19" t="s">
        <v>82</v>
      </c>
      <c r="B6" s="20"/>
    </row>
    <row r="7" spans="1:2" ht="8.25" customHeight="1">
      <c r="A7" s="14"/>
      <c r="B7" s="23"/>
    </row>
    <row r="8" spans="1:2" ht="12" customHeight="1">
      <c r="A8" s="24"/>
      <c r="B8" s="24"/>
    </row>
    <row r="9" spans="1:2" ht="110.25" customHeight="1">
      <c r="A9" s="15" t="s">
        <v>83</v>
      </c>
      <c r="B9" s="15"/>
    </row>
    <row r="10" spans="1:2" ht="7.5" customHeight="1">
      <c r="A10" s="16" t="s">
        <v>0</v>
      </c>
      <c r="B10" s="16"/>
    </row>
    <row r="11" spans="1:2" ht="15" customHeight="1">
      <c r="A11" s="17" t="s">
        <v>17</v>
      </c>
      <c r="B11" s="17" t="s">
        <v>32</v>
      </c>
    </row>
    <row r="12" spans="1:2" ht="7.5" customHeight="1">
      <c r="A12" s="18" t="s">
        <v>0</v>
      </c>
      <c r="B12" s="17"/>
    </row>
    <row r="13" spans="1:2">
      <c r="A13" s="25" t="s">
        <v>1</v>
      </c>
      <c r="B13" s="25" t="s">
        <v>2</v>
      </c>
    </row>
    <row r="14" spans="1:2" ht="18" customHeight="1">
      <c r="A14" s="5" t="s">
        <v>38</v>
      </c>
      <c r="B14" s="7">
        <v>5188479.6500000004</v>
      </c>
    </row>
    <row r="15" spans="1:2" ht="25.5">
      <c r="A15" s="12" t="s">
        <v>41</v>
      </c>
      <c r="B15" s="7">
        <v>373911.82</v>
      </c>
    </row>
    <row r="16" spans="1:2" ht="16.5" customHeight="1">
      <c r="A16" s="5" t="s">
        <v>78</v>
      </c>
      <c r="B16" s="7">
        <v>1667243.65</v>
      </c>
    </row>
    <row r="17" spans="1:2" ht="16.5" customHeight="1">
      <c r="A17" s="5" t="s">
        <v>18</v>
      </c>
      <c r="B17" s="7">
        <v>3364626.71</v>
      </c>
    </row>
    <row r="18" spans="1:2" ht="16.5" customHeight="1">
      <c r="A18" s="5" t="s">
        <v>75</v>
      </c>
      <c r="B18" s="7">
        <v>3025369.36</v>
      </c>
    </row>
    <row r="19" spans="1:2" ht="18" customHeight="1">
      <c r="A19" s="5" t="s">
        <v>19</v>
      </c>
      <c r="B19" s="7">
        <v>3766399.37</v>
      </c>
    </row>
    <row r="20" spans="1:2" ht="16.5" customHeight="1">
      <c r="A20" s="5" t="s">
        <v>4</v>
      </c>
      <c r="B20" s="7">
        <v>2606956.62</v>
      </c>
    </row>
    <row r="21" spans="1:2" ht="25.5">
      <c r="A21" s="5" t="s">
        <v>20</v>
      </c>
      <c r="B21" s="7">
        <v>472558.97</v>
      </c>
    </row>
    <row r="22" spans="1:2" ht="25.5">
      <c r="A22" s="5" t="s">
        <v>21</v>
      </c>
      <c r="B22" s="7">
        <v>71556.539999999994</v>
      </c>
    </row>
    <row r="23" spans="1:2" ht="25.5">
      <c r="A23" s="5" t="s">
        <v>22</v>
      </c>
      <c r="B23" s="7">
        <v>97720.31</v>
      </c>
    </row>
    <row r="24" spans="1:2" ht="25.5">
      <c r="A24" s="5" t="s">
        <v>49</v>
      </c>
      <c r="B24" s="7">
        <v>8402.75</v>
      </c>
    </row>
    <row r="25" spans="1:2" ht="25.5">
      <c r="A25" s="5" t="s">
        <v>50</v>
      </c>
      <c r="B25" s="7">
        <v>32525.7</v>
      </c>
    </row>
    <row r="26" spans="1:2" ht="25.5">
      <c r="A26" s="5" t="s">
        <v>51</v>
      </c>
      <c r="B26" s="7">
        <v>52936.22</v>
      </c>
    </row>
    <row r="27" spans="1:2" ht="25.5">
      <c r="A27" s="5" t="s">
        <v>52</v>
      </c>
      <c r="B27" s="7">
        <v>172386.2</v>
      </c>
    </row>
    <row r="28" spans="1:2" ht="25.5">
      <c r="A28" s="5" t="s">
        <v>53</v>
      </c>
      <c r="B28" s="7">
        <v>61205.19</v>
      </c>
    </row>
    <row r="29" spans="1:2" ht="18" customHeight="1">
      <c r="A29" s="5" t="s">
        <v>54</v>
      </c>
      <c r="B29" s="7">
        <v>1363646.13</v>
      </c>
    </row>
    <row r="30" spans="1:2" ht="25.5">
      <c r="A30" s="5" t="s">
        <v>55</v>
      </c>
      <c r="B30" s="7">
        <v>521286.03</v>
      </c>
    </row>
    <row r="31" spans="1:2" ht="25.5">
      <c r="A31" s="5" t="s">
        <v>56</v>
      </c>
      <c r="B31" s="7">
        <v>248924.75</v>
      </c>
    </row>
    <row r="32" spans="1:2" ht="25.5">
      <c r="A32" s="5" t="s">
        <v>71</v>
      </c>
      <c r="B32" s="7">
        <v>371416.3</v>
      </c>
    </row>
    <row r="33" spans="1:2" ht="25.5">
      <c r="A33" s="5" t="s">
        <v>72</v>
      </c>
      <c r="B33" s="7">
        <v>657871.81000000006</v>
      </c>
    </row>
    <row r="34" spans="1:2" ht="17.25" customHeight="1">
      <c r="A34" s="5" t="s">
        <v>5</v>
      </c>
      <c r="B34" s="7">
        <v>5218142.8600000003</v>
      </c>
    </row>
    <row r="35" spans="1:2" ht="25.5">
      <c r="A35" s="5" t="s">
        <v>23</v>
      </c>
      <c r="B35" s="7">
        <v>614900.34</v>
      </c>
    </row>
    <row r="36" spans="1:2" ht="18.75" customHeight="1">
      <c r="A36" s="5" t="s">
        <v>6</v>
      </c>
      <c r="B36" s="7">
        <v>3677688.46</v>
      </c>
    </row>
    <row r="37" spans="1:2" ht="25.5">
      <c r="A37" s="5" t="s">
        <v>24</v>
      </c>
      <c r="B37" s="7">
        <v>451452.74</v>
      </c>
    </row>
    <row r="38" spans="1:2" ht="16.5" customHeight="1">
      <c r="A38" s="5" t="s">
        <v>7</v>
      </c>
      <c r="B38" s="7">
        <v>871679.15</v>
      </c>
    </row>
    <row r="39" spans="1:2" ht="17.25" customHeight="1">
      <c r="A39" s="5" t="s">
        <v>9</v>
      </c>
      <c r="B39" s="7">
        <v>3510011.01</v>
      </c>
    </row>
    <row r="40" spans="1:2" ht="16.5" customHeight="1">
      <c r="A40" s="5" t="s">
        <v>57</v>
      </c>
      <c r="B40" s="7">
        <v>631409.76</v>
      </c>
    </row>
    <row r="41" spans="1:2" ht="25.5">
      <c r="A41" s="5" t="s">
        <v>58</v>
      </c>
      <c r="B41" s="7">
        <v>176416.58</v>
      </c>
    </row>
    <row r="42" spans="1:2" ht="25.5">
      <c r="A42" s="5" t="s">
        <v>59</v>
      </c>
      <c r="B42" s="7">
        <v>29657.62</v>
      </c>
    </row>
    <row r="43" spans="1:2" ht="25.5">
      <c r="A43" s="5" t="s">
        <v>60</v>
      </c>
      <c r="B43" s="7">
        <v>216381.51</v>
      </c>
    </row>
    <row r="44" spans="1:2" ht="25.5">
      <c r="A44" s="5" t="s">
        <v>61</v>
      </c>
      <c r="B44" s="7">
        <v>1899925.59</v>
      </c>
    </row>
    <row r="45" spans="1:2" ht="25.5">
      <c r="A45" s="5" t="s">
        <v>62</v>
      </c>
      <c r="B45" s="7">
        <v>334383.93</v>
      </c>
    </row>
    <row r="46" spans="1:2" ht="25.5">
      <c r="A46" s="5" t="s">
        <v>63</v>
      </c>
      <c r="B46" s="7">
        <v>381736.51</v>
      </c>
    </row>
    <row r="47" spans="1:2" ht="25.5">
      <c r="A47" s="5" t="s">
        <v>64</v>
      </c>
      <c r="B47" s="7">
        <v>143996.5</v>
      </c>
    </row>
    <row r="48" spans="1:2" ht="25.5">
      <c r="A48" s="5" t="s">
        <v>65</v>
      </c>
      <c r="B48" s="7">
        <v>114461.04</v>
      </c>
    </row>
    <row r="49" spans="1:8" ht="16.5" customHeight="1">
      <c r="A49" s="5" t="s">
        <v>10</v>
      </c>
      <c r="B49" s="7">
        <v>4181619</v>
      </c>
    </row>
    <row r="50" spans="1:8" ht="25.5">
      <c r="A50" s="5" t="s">
        <v>25</v>
      </c>
      <c r="B50" s="7">
        <v>434033.79</v>
      </c>
    </row>
    <row r="51" spans="1:8" ht="25.5">
      <c r="A51" s="5" t="s">
        <v>26</v>
      </c>
      <c r="B51" s="7">
        <v>920537.63</v>
      </c>
    </row>
    <row r="52" spans="1:8" ht="25.5">
      <c r="A52" s="5" t="s">
        <v>27</v>
      </c>
      <c r="B52" s="7">
        <v>222289.19</v>
      </c>
    </row>
    <row r="53" spans="1:8" ht="16.5" customHeight="1">
      <c r="A53" s="5" t="s">
        <v>76</v>
      </c>
      <c r="B53" s="7">
        <v>1336654.25</v>
      </c>
      <c r="H53" s="4"/>
    </row>
    <row r="54" spans="1:8" ht="16.5" customHeight="1">
      <c r="A54" s="5" t="s">
        <v>12</v>
      </c>
      <c r="B54" s="7">
        <v>12752150.41</v>
      </c>
    </row>
    <row r="55" spans="1:8" ht="16.5" customHeight="1">
      <c r="A55" s="5" t="s">
        <v>13</v>
      </c>
      <c r="B55" s="7">
        <v>3878219.26</v>
      </c>
    </row>
    <row r="56" spans="1:8" ht="25.5">
      <c r="A56" s="5" t="s">
        <v>66</v>
      </c>
      <c r="B56" s="7">
        <v>325808.01</v>
      </c>
    </row>
    <row r="57" spans="1:8" ht="25.5">
      <c r="A57" s="5" t="s">
        <v>73</v>
      </c>
      <c r="B57" s="7">
        <v>445287.27</v>
      </c>
    </row>
    <row r="58" spans="1:8" ht="16.5" customHeight="1">
      <c r="A58" s="5" t="s">
        <v>14</v>
      </c>
      <c r="B58" s="7">
        <v>3191219.6</v>
      </c>
    </row>
    <row r="59" spans="1:8" ht="17.25" customHeight="1">
      <c r="A59" s="5" t="s">
        <v>67</v>
      </c>
      <c r="B59" s="7">
        <v>1378780.17</v>
      </c>
    </row>
    <row r="60" spans="1:8" ht="25.5">
      <c r="A60" s="5" t="s">
        <v>74</v>
      </c>
      <c r="B60" s="7">
        <v>1538712.05</v>
      </c>
    </row>
    <row r="61" spans="1:8" ht="16.5" customHeight="1">
      <c r="A61" s="5" t="s">
        <v>15</v>
      </c>
      <c r="B61" s="7">
        <v>14887829.84</v>
      </c>
    </row>
    <row r="62" spans="1:8" ht="17.25" customHeight="1">
      <c r="A62" s="5" t="s">
        <v>77</v>
      </c>
      <c r="B62" s="7">
        <v>9942033.3699999992</v>
      </c>
    </row>
    <row r="63" spans="1:8" ht="16.5" customHeight="1">
      <c r="A63" s="5" t="s">
        <v>70</v>
      </c>
      <c r="B63" s="7">
        <v>8321723.0099999998</v>
      </c>
    </row>
    <row r="64" spans="1:8" ht="17.25" customHeight="1">
      <c r="A64" s="5" t="s">
        <v>69</v>
      </c>
      <c r="B64" s="7">
        <v>1694664.84</v>
      </c>
    </row>
    <row r="65" spans="1:3" ht="17.25" customHeight="1">
      <c r="A65" s="5" t="s">
        <v>68</v>
      </c>
      <c r="B65" s="7">
        <v>2941445.16</v>
      </c>
    </row>
    <row r="66" spans="1:3" ht="18" customHeight="1">
      <c r="A66" s="5" t="s">
        <v>16</v>
      </c>
      <c r="B66" s="7">
        <v>598558.9</v>
      </c>
    </row>
    <row r="67" spans="1:3" ht="20.25" customHeight="1">
      <c r="A67" s="6" t="s">
        <v>3</v>
      </c>
      <c r="B67" s="8">
        <f>SUM(B14:B66)</f>
        <v>111389233.43000001</v>
      </c>
      <c r="C67" s="9" t="s">
        <v>79</v>
      </c>
    </row>
  </sheetData>
  <mergeCells count="7">
    <mergeCell ref="A1:B1"/>
    <mergeCell ref="A5:B5"/>
    <mergeCell ref="A6:B6"/>
    <mergeCell ref="A9:B9"/>
    <mergeCell ref="A10:B10"/>
    <mergeCell ref="A11:A12"/>
    <mergeCell ref="B11:B12"/>
  </mergeCells>
  <pageMargins left="1.1811023622047245" right="0.47244094488188981" top="0.78740157480314965" bottom="0.78740157480314965" header="0.31496062992125984" footer="0.51181102362204722"/>
  <pageSetup paperSize="9" orientation="portrait" horizontalDpi="4294967295" verticalDpi="4294967295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Normal="100" zoomScaleSheetLayoutView="100" workbookViewId="0">
      <selection activeCell="D73" sqref="D73"/>
    </sheetView>
  </sheetViews>
  <sheetFormatPr defaultRowHeight="12.75"/>
  <cols>
    <col min="1" max="1" width="69.6640625" style="1" customWidth="1"/>
    <col min="2" max="4" width="20.5" style="1" customWidth="1"/>
    <col min="5" max="5" width="1.6640625" style="1" customWidth="1"/>
    <col min="6" max="6" width="10.83203125" style="1" bestFit="1" customWidth="1"/>
    <col min="7" max="16384" width="9.33203125" style="1"/>
  </cols>
  <sheetData>
    <row r="1" spans="1:4" ht="15.75">
      <c r="A1" s="21" t="s">
        <v>33</v>
      </c>
      <c r="B1" s="21"/>
      <c r="C1" s="21"/>
      <c r="D1" s="21"/>
    </row>
    <row r="2" spans="1:4" ht="15.75">
      <c r="A2" s="2"/>
      <c r="B2" s="2"/>
      <c r="C2" s="2"/>
      <c r="D2" s="2"/>
    </row>
    <row r="3" spans="1:4" ht="15.75">
      <c r="A3" s="2"/>
      <c r="B3" s="2"/>
      <c r="C3" s="2"/>
      <c r="D3" s="2"/>
    </row>
    <row r="4" spans="1:4" ht="12" customHeight="1">
      <c r="A4" s="10" t="s">
        <v>0</v>
      </c>
      <c r="B4" s="10"/>
      <c r="C4" s="10"/>
      <c r="D4" s="10"/>
    </row>
    <row r="5" spans="1:4" ht="106.5" customHeight="1">
      <c r="A5" s="15" t="s">
        <v>34</v>
      </c>
      <c r="B5" s="15"/>
      <c r="C5" s="15"/>
      <c r="D5" s="15"/>
    </row>
    <row r="6" spans="1:4" ht="7.5" customHeight="1">
      <c r="A6" s="16" t="s">
        <v>0</v>
      </c>
      <c r="B6" s="16"/>
      <c r="C6" s="16"/>
      <c r="D6" s="16"/>
    </row>
    <row r="7" spans="1:4" ht="15" customHeight="1">
      <c r="A7" s="17" t="s">
        <v>17</v>
      </c>
      <c r="B7" s="22" t="s">
        <v>32</v>
      </c>
      <c r="C7" s="22"/>
      <c r="D7" s="22"/>
    </row>
    <row r="8" spans="1:4" ht="38.25">
      <c r="A8" s="18" t="s">
        <v>0</v>
      </c>
      <c r="B8" s="11" t="s">
        <v>35</v>
      </c>
      <c r="C8" s="11" t="s">
        <v>36</v>
      </c>
      <c r="D8" s="11" t="s">
        <v>37</v>
      </c>
    </row>
    <row r="9" spans="1:4">
      <c r="A9" s="3" t="s">
        <v>1</v>
      </c>
      <c r="B9" s="3">
        <v>2</v>
      </c>
      <c r="C9" s="3">
        <v>3</v>
      </c>
      <c r="D9" s="3">
        <v>4</v>
      </c>
    </row>
    <row r="10" spans="1:4">
      <c r="A10" s="5" t="s">
        <v>38</v>
      </c>
      <c r="B10" s="7"/>
      <c r="C10" s="7">
        <v>4774365.55</v>
      </c>
      <c r="D10" s="7">
        <f>B10+C10</f>
        <v>4774365.55</v>
      </c>
    </row>
    <row r="11" spans="1:4" ht="25.5">
      <c r="A11" s="12" t="s">
        <v>41</v>
      </c>
      <c r="B11" s="7"/>
      <c r="C11" s="7">
        <v>212512.52</v>
      </c>
      <c r="D11" s="7">
        <f t="shared" ref="D11:D72" si="0">B11+C11</f>
        <v>212512.52</v>
      </c>
    </row>
    <row r="12" spans="1:4">
      <c r="A12" s="5" t="s">
        <v>39</v>
      </c>
      <c r="B12" s="7"/>
      <c r="C12" s="7">
        <v>2119051.56</v>
      </c>
      <c r="D12" s="7">
        <f t="shared" si="0"/>
        <v>2119051.56</v>
      </c>
    </row>
    <row r="13" spans="1:4">
      <c r="A13" s="5" t="s">
        <v>18</v>
      </c>
      <c r="B13" s="7">
        <v>5362500</v>
      </c>
      <c r="C13" s="7">
        <v>2337128.15</v>
      </c>
      <c r="D13" s="7">
        <f t="shared" si="0"/>
        <v>7699628.1500000004</v>
      </c>
    </row>
    <row r="14" spans="1:4">
      <c r="A14" s="5" t="s">
        <v>40</v>
      </c>
      <c r="B14" s="7"/>
      <c r="C14" s="7">
        <v>821724.63</v>
      </c>
      <c r="D14" s="7">
        <f t="shared" si="0"/>
        <v>821724.63</v>
      </c>
    </row>
    <row r="15" spans="1:4" ht="25.5">
      <c r="A15" s="5" t="s">
        <v>42</v>
      </c>
      <c r="B15" s="7"/>
      <c r="C15" s="7">
        <v>144264.23000000001</v>
      </c>
      <c r="D15" s="7">
        <f t="shared" si="0"/>
        <v>144264.23000000001</v>
      </c>
    </row>
    <row r="16" spans="1:4" ht="25.5">
      <c r="A16" s="5" t="s">
        <v>43</v>
      </c>
      <c r="B16" s="7"/>
      <c r="C16" s="7">
        <v>117528.73</v>
      </c>
      <c r="D16" s="7">
        <f t="shared" si="0"/>
        <v>117528.73</v>
      </c>
    </row>
    <row r="17" spans="1:4" ht="25.5">
      <c r="A17" s="5" t="s">
        <v>44</v>
      </c>
      <c r="B17" s="7"/>
      <c r="C17" s="7">
        <v>33339.24</v>
      </c>
      <c r="D17" s="7">
        <f t="shared" si="0"/>
        <v>33339.24</v>
      </c>
    </row>
    <row r="18" spans="1:4" ht="25.5">
      <c r="A18" s="5" t="s">
        <v>45</v>
      </c>
      <c r="B18" s="7"/>
      <c r="C18" s="7">
        <v>68634.259999999995</v>
      </c>
      <c r="D18" s="7">
        <f t="shared" si="0"/>
        <v>68634.259999999995</v>
      </c>
    </row>
    <row r="19" spans="1:4" ht="25.5">
      <c r="A19" s="5" t="s">
        <v>46</v>
      </c>
      <c r="B19" s="7"/>
      <c r="C19" s="7">
        <v>54852.81</v>
      </c>
      <c r="D19" s="7">
        <f t="shared" si="0"/>
        <v>54852.81</v>
      </c>
    </row>
    <row r="20" spans="1:4" ht="25.5">
      <c r="A20" s="5" t="s">
        <v>47</v>
      </c>
      <c r="B20" s="7"/>
      <c r="C20" s="7">
        <v>62828.36</v>
      </c>
      <c r="D20" s="7">
        <f t="shared" si="0"/>
        <v>62828.36</v>
      </c>
    </row>
    <row r="21" spans="1:4" ht="25.5">
      <c r="A21" s="5" t="s">
        <v>48</v>
      </c>
      <c r="B21" s="7"/>
      <c r="C21" s="7">
        <v>43027.14</v>
      </c>
      <c r="D21" s="7">
        <f t="shared" si="0"/>
        <v>43027.14</v>
      </c>
    </row>
    <row r="22" spans="1:4">
      <c r="A22" s="5" t="s">
        <v>19</v>
      </c>
      <c r="B22" s="7">
        <v>1762200</v>
      </c>
      <c r="C22" s="7">
        <v>3888197.87</v>
      </c>
      <c r="D22" s="7">
        <f t="shared" si="0"/>
        <v>5650397.8700000001</v>
      </c>
    </row>
    <row r="23" spans="1:4">
      <c r="A23" s="5" t="s">
        <v>4</v>
      </c>
      <c r="B23" s="7">
        <v>1658100</v>
      </c>
      <c r="C23" s="7">
        <v>1158584.48</v>
      </c>
      <c r="D23" s="7">
        <f t="shared" si="0"/>
        <v>2816684.48</v>
      </c>
    </row>
    <row r="24" spans="1:4" ht="25.5">
      <c r="A24" s="5" t="s">
        <v>20</v>
      </c>
      <c r="B24" s="7">
        <v>212600</v>
      </c>
      <c r="C24" s="7">
        <v>505485.18</v>
      </c>
      <c r="D24" s="7">
        <f t="shared" si="0"/>
        <v>718085.17999999993</v>
      </c>
    </row>
    <row r="25" spans="1:4" ht="25.5">
      <c r="A25" s="5" t="s">
        <v>21</v>
      </c>
      <c r="B25" s="7">
        <v>64400.000000000007</v>
      </c>
      <c r="C25" s="7">
        <v>209155.92</v>
      </c>
      <c r="D25" s="7">
        <f t="shared" si="0"/>
        <v>273555.92000000004</v>
      </c>
    </row>
    <row r="26" spans="1:4" ht="25.5">
      <c r="A26" s="5" t="s">
        <v>22</v>
      </c>
      <c r="B26" s="7">
        <v>6100</v>
      </c>
      <c r="C26" s="7">
        <v>173485.8</v>
      </c>
      <c r="D26" s="7">
        <f t="shared" si="0"/>
        <v>179585.8</v>
      </c>
    </row>
    <row r="27" spans="1:4" ht="25.5">
      <c r="A27" s="5" t="s">
        <v>49</v>
      </c>
      <c r="B27" s="7"/>
      <c r="C27" s="7"/>
      <c r="D27" s="7">
        <f t="shared" si="0"/>
        <v>0</v>
      </c>
    </row>
    <row r="28" spans="1:4" ht="25.5">
      <c r="A28" s="5" t="s">
        <v>50</v>
      </c>
      <c r="B28" s="7"/>
      <c r="C28" s="7">
        <v>35973.599999999999</v>
      </c>
      <c r="D28" s="7">
        <f t="shared" si="0"/>
        <v>35973.599999999999</v>
      </c>
    </row>
    <row r="29" spans="1:4" ht="25.5">
      <c r="A29" s="5" t="s">
        <v>51</v>
      </c>
      <c r="B29" s="7"/>
      <c r="C29" s="7">
        <v>50176.5</v>
      </c>
      <c r="D29" s="7">
        <f t="shared" si="0"/>
        <v>50176.5</v>
      </c>
    </row>
    <row r="30" spans="1:4" ht="25.5">
      <c r="A30" s="5" t="s">
        <v>52</v>
      </c>
      <c r="B30" s="7"/>
      <c r="C30" s="7">
        <v>161225.57999999999</v>
      </c>
      <c r="D30" s="7">
        <f t="shared" si="0"/>
        <v>161225.57999999999</v>
      </c>
    </row>
    <row r="31" spans="1:4" ht="25.5">
      <c r="A31" s="5" t="s">
        <v>53</v>
      </c>
      <c r="B31" s="7"/>
      <c r="C31" s="7"/>
      <c r="D31" s="7">
        <f t="shared" si="0"/>
        <v>0</v>
      </c>
    </row>
    <row r="32" spans="1:4">
      <c r="A32" s="5" t="s">
        <v>54</v>
      </c>
      <c r="B32" s="7"/>
      <c r="C32" s="7">
        <v>419299.18</v>
      </c>
      <c r="D32" s="7">
        <f t="shared" si="0"/>
        <v>419299.18</v>
      </c>
    </row>
    <row r="33" spans="1:10" ht="25.5">
      <c r="A33" s="5" t="s">
        <v>55</v>
      </c>
      <c r="B33" s="7"/>
      <c r="C33" s="7">
        <v>564068.81999999995</v>
      </c>
      <c r="D33" s="7">
        <f t="shared" si="0"/>
        <v>564068.81999999995</v>
      </c>
    </row>
    <row r="34" spans="1:10" ht="25.5">
      <c r="A34" s="5" t="s">
        <v>56</v>
      </c>
      <c r="B34" s="7"/>
      <c r="C34" s="7">
        <v>124885.78</v>
      </c>
      <c r="D34" s="7">
        <f t="shared" si="0"/>
        <v>124885.78</v>
      </c>
    </row>
    <row r="35" spans="1:10" ht="25.5">
      <c r="A35" s="5" t="s">
        <v>71</v>
      </c>
      <c r="B35" s="7"/>
      <c r="C35" s="7">
        <v>795061.09</v>
      </c>
      <c r="D35" s="7">
        <f t="shared" si="0"/>
        <v>795061.09</v>
      </c>
    </row>
    <row r="36" spans="1:10" ht="25.5">
      <c r="A36" s="5" t="s">
        <v>72</v>
      </c>
      <c r="B36" s="7"/>
      <c r="C36" s="7">
        <v>545902.99</v>
      </c>
      <c r="D36" s="7">
        <f t="shared" si="0"/>
        <v>545902.99</v>
      </c>
    </row>
    <row r="37" spans="1:10">
      <c r="A37" s="5" t="s">
        <v>5</v>
      </c>
      <c r="B37" s="7">
        <v>65400.000000000007</v>
      </c>
      <c r="C37" s="7">
        <v>2288623.33</v>
      </c>
      <c r="D37" s="7">
        <f t="shared" si="0"/>
        <v>2354023.33</v>
      </c>
    </row>
    <row r="38" spans="1:10" ht="25.5">
      <c r="A38" s="5" t="s">
        <v>23</v>
      </c>
      <c r="B38" s="7">
        <v>345300</v>
      </c>
      <c r="C38" s="7">
        <v>566857.69999999995</v>
      </c>
      <c r="D38" s="7">
        <f t="shared" si="0"/>
        <v>912157.7</v>
      </c>
    </row>
    <row r="39" spans="1:10">
      <c r="A39" s="5" t="s">
        <v>6</v>
      </c>
      <c r="B39" s="7">
        <v>1255600</v>
      </c>
      <c r="C39" s="7">
        <v>2660304.7799999998</v>
      </c>
      <c r="D39" s="7">
        <f t="shared" si="0"/>
        <v>3915904.78</v>
      </c>
    </row>
    <row r="40" spans="1:10" ht="25.5">
      <c r="A40" s="5" t="s">
        <v>24</v>
      </c>
      <c r="B40" s="7">
        <v>92400</v>
      </c>
      <c r="C40" s="7">
        <v>422898.85</v>
      </c>
      <c r="D40" s="7">
        <f t="shared" si="0"/>
        <v>515298.85</v>
      </c>
    </row>
    <row r="41" spans="1:10">
      <c r="A41" s="5" t="s">
        <v>7</v>
      </c>
      <c r="B41" s="7">
        <v>177000</v>
      </c>
      <c r="C41" s="7">
        <v>1978941.16</v>
      </c>
      <c r="D41" s="7">
        <f t="shared" si="0"/>
        <v>2155941.16</v>
      </c>
    </row>
    <row r="42" spans="1:10">
      <c r="A42" s="12" t="s">
        <v>8</v>
      </c>
      <c r="B42" s="7">
        <v>744700</v>
      </c>
      <c r="C42" s="7"/>
      <c r="D42" s="7">
        <f t="shared" si="0"/>
        <v>744700</v>
      </c>
      <c r="J42" s="4"/>
    </row>
    <row r="43" spans="1:10">
      <c r="A43" s="5" t="s">
        <v>9</v>
      </c>
      <c r="B43" s="7">
        <v>3607600</v>
      </c>
      <c r="C43" s="7">
        <v>4231895.92</v>
      </c>
      <c r="D43" s="7">
        <f t="shared" si="0"/>
        <v>7839495.9199999999</v>
      </c>
    </row>
    <row r="44" spans="1:10">
      <c r="A44" s="5" t="s">
        <v>57</v>
      </c>
      <c r="B44" s="7"/>
      <c r="C44" s="7">
        <v>270776.74</v>
      </c>
      <c r="D44" s="7">
        <f t="shared" si="0"/>
        <v>270776.74</v>
      </c>
    </row>
    <row r="45" spans="1:10" ht="25.5">
      <c r="A45" s="5" t="s">
        <v>58</v>
      </c>
      <c r="B45" s="7"/>
      <c r="C45" s="7">
        <v>127747.4</v>
      </c>
      <c r="D45" s="7">
        <f t="shared" si="0"/>
        <v>127747.4</v>
      </c>
    </row>
    <row r="46" spans="1:10" ht="25.5">
      <c r="A46" s="5" t="s">
        <v>59</v>
      </c>
      <c r="B46" s="7"/>
      <c r="C46" s="7">
        <v>20117.16</v>
      </c>
      <c r="D46" s="7">
        <f t="shared" si="0"/>
        <v>20117.16</v>
      </c>
    </row>
    <row r="47" spans="1:10" ht="25.5">
      <c r="A47" s="5" t="s">
        <v>60</v>
      </c>
      <c r="B47" s="7"/>
      <c r="C47" s="7">
        <v>248407.9</v>
      </c>
      <c r="D47" s="7">
        <f t="shared" si="0"/>
        <v>248407.9</v>
      </c>
    </row>
    <row r="48" spans="1:10" ht="25.5">
      <c r="A48" s="5" t="s">
        <v>61</v>
      </c>
      <c r="B48" s="7"/>
      <c r="C48" s="7">
        <v>1931885.63</v>
      </c>
      <c r="D48" s="7">
        <f t="shared" si="0"/>
        <v>1931885.63</v>
      </c>
    </row>
    <row r="49" spans="1:6" ht="25.5">
      <c r="A49" s="5" t="s">
        <v>62</v>
      </c>
      <c r="B49" s="7"/>
      <c r="C49" s="7">
        <v>292302.23</v>
      </c>
      <c r="D49" s="7">
        <f t="shared" si="0"/>
        <v>292302.23</v>
      </c>
    </row>
    <row r="50" spans="1:6" ht="25.5">
      <c r="A50" s="5" t="s">
        <v>63</v>
      </c>
      <c r="B50" s="7"/>
      <c r="C50" s="7">
        <v>314182.24</v>
      </c>
      <c r="D50" s="7">
        <f t="shared" si="0"/>
        <v>314182.24</v>
      </c>
    </row>
    <row r="51" spans="1:6" ht="25.5">
      <c r="A51" s="5" t="s">
        <v>64</v>
      </c>
      <c r="B51" s="7"/>
      <c r="C51" s="7">
        <v>132889.04</v>
      </c>
      <c r="D51" s="7">
        <f t="shared" si="0"/>
        <v>132889.04</v>
      </c>
    </row>
    <row r="52" spans="1:6" ht="25.5">
      <c r="A52" s="5" t="s">
        <v>65</v>
      </c>
      <c r="B52" s="7"/>
      <c r="C52" s="7">
        <v>104527.61</v>
      </c>
      <c r="D52" s="7">
        <f t="shared" si="0"/>
        <v>104527.61</v>
      </c>
    </row>
    <row r="53" spans="1:6">
      <c r="A53" s="5" t="s">
        <v>10</v>
      </c>
      <c r="B53" s="7">
        <v>1771600</v>
      </c>
      <c r="C53" s="7">
        <v>2184548.96</v>
      </c>
      <c r="D53" s="7">
        <f t="shared" si="0"/>
        <v>3956148.96</v>
      </c>
    </row>
    <row r="54" spans="1:6" ht="25.5">
      <c r="A54" s="5" t="s">
        <v>25</v>
      </c>
      <c r="B54" s="7">
        <v>206400</v>
      </c>
      <c r="C54" s="7">
        <v>347582.19</v>
      </c>
      <c r="D54" s="7">
        <f t="shared" si="0"/>
        <v>553982.18999999994</v>
      </c>
    </row>
    <row r="55" spans="1:6" ht="25.5">
      <c r="A55" s="5" t="s">
        <v>26</v>
      </c>
      <c r="B55" s="7">
        <v>226300</v>
      </c>
      <c r="C55" s="7">
        <v>682429.87</v>
      </c>
      <c r="D55" s="7">
        <f t="shared" si="0"/>
        <v>908729.87</v>
      </c>
    </row>
    <row r="56" spans="1:6" ht="25.5">
      <c r="A56" s="5" t="s">
        <v>27</v>
      </c>
      <c r="B56" s="7">
        <v>18700</v>
      </c>
      <c r="C56" s="7">
        <v>161918.79999999999</v>
      </c>
      <c r="D56" s="7">
        <f t="shared" si="0"/>
        <v>180618.8</v>
      </c>
    </row>
    <row r="57" spans="1:6">
      <c r="A57" s="5" t="s">
        <v>11</v>
      </c>
      <c r="B57" s="7">
        <v>1434900</v>
      </c>
      <c r="C57" s="7"/>
      <c r="D57" s="7">
        <f t="shared" si="0"/>
        <v>1434900</v>
      </c>
    </row>
    <row r="58" spans="1:6" ht="25.5">
      <c r="A58" s="5" t="s">
        <v>28</v>
      </c>
      <c r="B58" s="7">
        <v>31800</v>
      </c>
      <c r="C58" s="7"/>
      <c r="D58" s="7">
        <f t="shared" si="0"/>
        <v>31800</v>
      </c>
    </row>
    <row r="59" spans="1:6" ht="25.5">
      <c r="A59" s="5" t="s">
        <v>29</v>
      </c>
      <c r="B59" s="7">
        <v>22100</v>
      </c>
      <c r="C59" s="7"/>
      <c r="D59" s="7">
        <f t="shared" si="0"/>
        <v>22100</v>
      </c>
    </row>
    <row r="60" spans="1:6" ht="25.5">
      <c r="A60" s="5" t="s">
        <v>30</v>
      </c>
      <c r="B60" s="7">
        <v>117800</v>
      </c>
      <c r="C60" s="7"/>
      <c r="D60" s="7">
        <f t="shared" si="0"/>
        <v>117800</v>
      </c>
    </row>
    <row r="61" spans="1:6" ht="25.5">
      <c r="A61" s="5" t="s">
        <v>31</v>
      </c>
      <c r="B61" s="7">
        <v>435200</v>
      </c>
      <c r="C61" s="7"/>
      <c r="D61" s="7">
        <f t="shared" si="0"/>
        <v>435200</v>
      </c>
    </row>
    <row r="62" spans="1:6">
      <c r="A62" s="5" t="s">
        <v>12</v>
      </c>
      <c r="B62" s="7">
        <v>6051100</v>
      </c>
      <c r="C62" s="7">
        <v>1535303.89</v>
      </c>
      <c r="D62" s="7">
        <f t="shared" si="0"/>
        <v>7586403.8899999997</v>
      </c>
    </row>
    <row r="63" spans="1:6">
      <c r="A63" s="5" t="s">
        <v>13</v>
      </c>
      <c r="B63" s="7">
        <v>733100</v>
      </c>
      <c r="C63" s="7">
        <f>3153686.29-189500+0.01</f>
        <v>2964186.3</v>
      </c>
      <c r="D63" s="7">
        <f t="shared" si="0"/>
        <v>3697286.3</v>
      </c>
    </row>
    <row r="64" spans="1:6" ht="25.5">
      <c r="A64" s="5" t="s">
        <v>66</v>
      </c>
      <c r="B64" s="7"/>
      <c r="C64" s="7">
        <f>862404.86+189500-0.01</f>
        <v>1051904.8499999999</v>
      </c>
      <c r="D64" s="7">
        <f t="shared" si="0"/>
        <v>1051904.8499999999</v>
      </c>
      <c r="F64" s="13"/>
    </row>
    <row r="65" spans="1:5" ht="25.5">
      <c r="A65" s="5" t="s">
        <v>73</v>
      </c>
      <c r="B65" s="7"/>
      <c r="C65" s="7">
        <v>312994.51</v>
      </c>
      <c r="D65" s="7">
        <f t="shared" si="0"/>
        <v>312994.51</v>
      </c>
    </row>
    <row r="66" spans="1:5">
      <c r="A66" s="5" t="s">
        <v>14</v>
      </c>
      <c r="B66" s="7">
        <v>1493300</v>
      </c>
      <c r="C66" s="7">
        <v>2118043.2599999998</v>
      </c>
      <c r="D66" s="7">
        <f t="shared" si="0"/>
        <v>3611343.26</v>
      </c>
    </row>
    <row r="67" spans="1:5">
      <c r="A67" s="5" t="s">
        <v>67</v>
      </c>
      <c r="B67" s="7"/>
      <c r="C67" s="7">
        <v>2618643.63</v>
      </c>
      <c r="D67" s="7">
        <f t="shared" si="0"/>
        <v>2618643.63</v>
      </c>
    </row>
    <row r="68" spans="1:5">
      <c r="A68" s="5" t="s">
        <v>15</v>
      </c>
      <c r="B68" s="7">
        <v>8832200</v>
      </c>
      <c r="C68" s="7">
        <v>21021739.359999999</v>
      </c>
      <c r="D68" s="7">
        <f t="shared" si="0"/>
        <v>29853939.359999999</v>
      </c>
    </row>
    <row r="69" spans="1:5">
      <c r="A69" s="5" t="s">
        <v>70</v>
      </c>
      <c r="B69" s="7"/>
      <c r="C69" s="7">
        <v>3219642.4</v>
      </c>
      <c r="D69" s="7">
        <f t="shared" si="0"/>
        <v>3219642.4</v>
      </c>
    </row>
    <row r="70" spans="1:5">
      <c r="A70" s="5" t="s">
        <v>69</v>
      </c>
      <c r="B70" s="7"/>
      <c r="C70" s="7">
        <v>825990.91</v>
      </c>
      <c r="D70" s="7">
        <f t="shared" si="0"/>
        <v>825990.91</v>
      </c>
    </row>
    <row r="71" spans="1:5">
      <c r="A71" s="5" t="s">
        <v>68</v>
      </c>
      <c r="B71" s="7"/>
      <c r="C71" s="7">
        <v>1959019.95</v>
      </c>
      <c r="D71" s="7">
        <f t="shared" si="0"/>
        <v>1959019.95</v>
      </c>
    </row>
    <row r="72" spans="1:5">
      <c r="A72" s="5" t="s">
        <v>16</v>
      </c>
      <c r="B72" s="7">
        <v>74500</v>
      </c>
      <c r="C72" s="7">
        <v>175859.36</v>
      </c>
      <c r="D72" s="7">
        <f t="shared" si="0"/>
        <v>250359.36</v>
      </c>
    </row>
    <row r="73" spans="1:5" ht="25.5" customHeight="1">
      <c r="A73" s="6" t="s">
        <v>3</v>
      </c>
      <c r="B73" s="8">
        <f>SUM(B10:B72)</f>
        <v>36802900</v>
      </c>
      <c r="C73" s="8">
        <f>SUM(C10:C72)</f>
        <v>76192925.899999991</v>
      </c>
      <c r="D73" s="8">
        <f>SUM(D10:D72)</f>
        <v>112995825.90000001</v>
      </c>
      <c r="E73" s="9"/>
    </row>
  </sheetData>
  <mergeCells count="5">
    <mergeCell ref="A1:D1"/>
    <mergeCell ref="A5:D5"/>
    <mergeCell ref="A6:D6"/>
    <mergeCell ref="A7:A8"/>
    <mergeCell ref="B7:D7"/>
  </mergeCells>
  <printOptions horizontalCentered="1"/>
  <pageMargins left="1.1811023622047245" right="0.59055118110236227" top="0.78740157480314965" bottom="0.78740157480314965" header="0.31496062992125984" footer="0.51181102362204722"/>
  <pageSetup paperSize="9" scale="69" orientation="portrait" horizontalDpi="4294967295" verticalDpi="4294967295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Table3</vt:lpstr>
      <vt:lpstr>Table3 (2)</vt:lpstr>
      <vt:lpstr>Table3!Заголовки_для_печати</vt:lpstr>
      <vt:lpstr>'Table3 (2)'!Заголовки_для_печати</vt:lpstr>
      <vt:lpstr>Table3!Область_печати</vt:lpstr>
      <vt:lpstr>'Table3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2022-02-25T15:25:44Z</dcterms:modified>
</cp:coreProperties>
</file>