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Лист1!$11:$14</definedName>
    <definedName name="_xlnm.Print_Area" localSheetId="0">Лист1!$B$1:$I$45</definedName>
  </definedNames>
  <calcPr calcId="125725"/>
</workbook>
</file>

<file path=xl/calcChain.xml><?xml version="1.0" encoding="utf-8"?>
<calcChain xmlns="http://schemas.openxmlformats.org/spreadsheetml/2006/main">
  <c r="G29" i="2"/>
  <c r="G27" s="1"/>
  <c r="E29"/>
  <c r="E27" s="1"/>
  <c r="C29"/>
  <c r="C27"/>
  <c r="G28"/>
  <c r="E28"/>
  <c r="C28"/>
  <c r="G24"/>
  <c r="E24"/>
  <c r="C24"/>
  <c r="G20" l="1"/>
  <c r="E20"/>
  <c r="C20"/>
  <c r="E23" l="1"/>
  <c r="G23" l="1"/>
  <c r="G15" s="1"/>
  <c r="E15"/>
  <c r="C23" l="1"/>
  <c r="C15" s="1"/>
</calcChain>
</file>

<file path=xl/sharedStrings.xml><?xml version="1.0" encoding="utf-8"?>
<sst xmlns="http://schemas.openxmlformats.org/spreadsheetml/2006/main" count="57" uniqueCount="42">
  <si>
    <t>Привлечение</t>
  </si>
  <si>
    <t>Погашение</t>
  </si>
  <si>
    <t>Наименование показателя</t>
  </si>
  <si>
    <t>в том числе:</t>
  </si>
  <si>
    <t>Утверждено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</si>
  <si>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</si>
  <si>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</si>
  <si>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</si>
  <si>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</si>
  <si>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</si>
  <si>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</si>
  <si>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</si>
  <si>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</si>
  <si>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2026 год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</si>
  <si>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</si>
  <si>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</si>
  <si>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Сумма, рублей</t>
  </si>
  <si>
    <t xml:space="preserve">              к областному закону</t>
  </si>
  <si>
    <t xml:space="preserve">              Таблица № 1 </t>
  </si>
  <si>
    <t>Привлечение из федерального бюджета бюджетных кредитов на пополнение остатка средств на едином счете бюджета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</si>
  <si>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</si>
  <si>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</si>
  <si>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</si>
  <si>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2027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</si>
  <si>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</si>
  <si>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2037 год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</si>
  <si>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</si>
  <si>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ПРОГРАММА 
государственных внутренних заимствований Архангельской области 
на 2023 год и на плановый период 2024 и 2025 годов</t>
  </si>
  <si>
    <t>2028 год</t>
  </si>
  <si>
    <t>2039 год</t>
  </si>
  <si>
    <t>2040 год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</si>
  <si>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</si>
  <si>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</si>
  <si>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</si>
  <si>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</si>
  <si>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</si>
  <si>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</si>
  <si>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</si>
  <si>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</si>
  <si>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</si>
  <si>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</si>
  <si>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t xml:space="preserve">               Приложение № 20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</si>
</sst>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</numFmts>
  <fonts count="9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165" fontId="0" fillId="0" borderId="1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65" fontId="0" fillId="0" borderId="11" xfId="0" quotePrefix="1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right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2"/>
    </xf>
    <xf numFmtId="165" fontId="0" fillId="0" borderId="12" xfId="0" quotePrefix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1"/>
    </xf>
    <xf numFmtId="165" fontId="7" fillId="0" borderId="11" xfId="0" applyNumberFormat="1" applyFont="1" applyFill="1" applyBorder="1" applyAlignment="1">
      <alignment horizontal="center" vertical="center"/>
    </xf>
    <xf numFmtId="165" fontId="7" fillId="0" borderId="14" xfId="0" quotePrefix="1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0" fillId="0" borderId="17" xfId="0" quotePrefix="1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43" fontId="7" fillId="0" borderId="10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right" vertical="center"/>
    </xf>
    <xf numFmtId="0" fontId="7" fillId="2" borderId="17" xfId="0" quotePrefix="1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0" fillId="2" borderId="17" xfId="0" quotePrefix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 indent="1"/>
    </xf>
    <xf numFmtId="164" fontId="7" fillId="0" borderId="17" xfId="0" applyNumberFormat="1" applyFon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3"/>
    </xf>
    <xf numFmtId="0" fontId="4" fillId="0" borderId="2" xfId="0" applyFont="1" applyFill="1" applyBorder="1" applyAlignment="1">
      <alignment horizontal="left" vertical="center" wrapText="1" indent="4"/>
    </xf>
    <xf numFmtId="0" fontId="0" fillId="0" borderId="2" xfId="0" applyFont="1" applyFill="1" applyBorder="1" applyAlignment="1">
      <alignment horizontal="left" vertical="center" wrapText="1" indent="4"/>
    </xf>
    <xf numFmtId="0" fontId="0" fillId="0" borderId="21" xfId="0" applyFont="1" applyFill="1" applyBorder="1" applyAlignment="1">
      <alignment horizontal="left" vertical="center" wrapText="1" indent="4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3"/>
    </xf>
    <xf numFmtId="165" fontId="0" fillId="0" borderId="2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view="pageBreakPreview" topLeftCell="B1" zoomScale="85" zoomScaleNormal="100" zoomScaleSheetLayoutView="85" workbookViewId="0">
      <selection activeCell="G3" sqref="G3:H3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20.7109375" style="1" customWidth="1"/>
    <col min="4" max="4" width="12.85546875" style="1" customWidth="1"/>
    <col min="5" max="5" width="20.7109375" style="1" customWidth="1"/>
    <col min="6" max="6" width="12.140625" style="1" customWidth="1"/>
    <col min="7" max="7" width="20.7109375" style="1" customWidth="1"/>
    <col min="8" max="8" width="13" style="1" customWidth="1"/>
    <col min="9" max="9" width="1.7109375" style="1" customWidth="1"/>
    <col min="10" max="16384" width="9.140625" style="1"/>
  </cols>
  <sheetData>
    <row r="1" spans="1:8" ht="17.25" customHeight="1">
      <c r="G1" s="55" t="s">
        <v>41</v>
      </c>
      <c r="H1" s="56"/>
    </row>
    <row r="2" spans="1:8" ht="17.25" customHeight="1">
      <c r="G2" s="55" t="s">
        <v>17</v>
      </c>
      <c r="H2" s="56"/>
    </row>
    <row r="3" spans="1:8" ht="18" customHeight="1">
      <c r="G3" s="55"/>
      <c r="H3" s="56"/>
    </row>
    <row r="4" spans="1:8" ht="16.5" customHeight="1">
      <c r="G4" s="55"/>
      <c r="H4" s="56"/>
    </row>
    <row r="5" spans="1:8" ht="23.25" customHeight="1"/>
    <row r="6" spans="1:8" ht="13.5" customHeight="1">
      <c r="G6" s="57" t="s">
        <v>18</v>
      </c>
      <c r="H6" s="56"/>
    </row>
    <row r="7" spans="1:8" ht="13.5" customHeight="1"/>
    <row r="8" spans="1:8" ht="7.5" customHeight="1"/>
    <row r="9" spans="1:8" ht="49.5" customHeight="1">
      <c r="B9" s="58" t="s">
        <v>27</v>
      </c>
      <c r="C9" s="58"/>
      <c r="D9" s="58"/>
      <c r="E9" s="58"/>
      <c r="F9" s="58"/>
      <c r="G9" s="58"/>
      <c r="H9" s="58"/>
    </row>
    <row r="10" spans="1:8" ht="14.25" customHeight="1">
      <c r="B10" s="2"/>
      <c r="C10" s="3"/>
      <c r="D10" s="3"/>
      <c r="E10" s="4"/>
      <c r="F10" s="4"/>
      <c r="G10" s="4"/>
      <c r="H10" s="4"/>
    </row>
    <row r="11" spans="1:8" ht="21.75" customHeight="1">
      <c r="B11" s="59" t="s">
        <v>2</v>
      </c>
      <c r="C11" s="62" t="s">
        <v>8</v>
      </c>
      <c r="D11" s="63"/>
      <c r="E11" s="62" t="s">
        <v>9</v>
      </c>
      <c r="F11" s="63"/>
      <c r="G11" s="62" t="s">
        <v>10</v>
      </c>
      <c r="H11" s="63"/>
    </row>
    <row r="12" spans="1:8" ht="43.5" customHeight="1">
      <c r="B12" s="60"/>
      <c r="C12" s="26" t="s">
        <v>16</v>
      </c>
      <c r="D12" s="25" t="s">
        <v>5</v>
      </c>
      <c r="E12" s="26" t="s">
        <v>16</v>
      </c>
      <c r="F12" s="25" t="s">
        <v>5</v>
      </c>
      <c r="G12" s="26" t="s">
        <v>16</v>
      </c>
      <c r="H12" s="25" t="s">
        <v>5</v>
      </c>
    </row>
    <row r="13" spans="1:8" ht="27" hidden="1" customHeight="1">
      <c r="A13" s="5"/>
      <c r="B13" s="61"/>
      <c r="C13" s="64" t="s">
        <v>4</v>
      </c>
      <c r="D13" s="65"/>
      <c r="E13" s="64" t="s">
        <v>4</v>
      </c>
      <c r="F13" s="65"/>
      <c r="G13" s="64" t="s">
        <v>4</v>
      </c>
      <c r="H13" s="65"/>
    </row>
    <row r="14" spans="1:8" s="9" customFormat="1" ht="12.75" customHeight="1">
      <c r="A14" s="6"/>
      <c r="B14" s="7">
        <v>1</v>
      </c>
      <c r="C14" s="8">
        <v>2</v>
      </c>
      <c r="D14" s="27">
        <v>3</v>
      </c>
      <c r="E14" s="8">
        <v>4</v>
      </c>
      <c r="F14" s="27">
        <v>5</v>
      </c>
      <c r="G14" s="8">
        <v>6</v>
      </c>
      <c r="H14" s="27">
        <v>7</v>
      </c>
    </row>
    <row r="15" spans="1:8" ht="27.75" customHeight="1">
      <c r="B15" s="10" t="s">
        <v>7</v>
      </c>
      <c r="C15" s="37">
        <f>C20+C23</f>
        <v>13607631338.599998</v>
      </c>
      <c r="D15" s="28"/>
      <c r="E15" s="37">
        <f>E20+E23</f>
        <v>2615963315.1699982</v>
      </c>
      <c r="F15" s="28"/>
      <c r="G15" s="37">
        <f>G20+G23</f>
        <v>4959170049.25</v>
      </c>
      <c r="H15" s="28"/>
    </row>
    <row r="16" spans="1:8" ht="17.25" customHeight="1">
      <c r="B16" s="11" t="s">
        <v>3</v>
      </c>
      <c r="C16" s="12"/>
      <c r="D16" s="29"/>
      <c r="E16" s="12"/>
      <c r="F16" s="29"/>
      <c r="G16" s="12"/>
      <c r="H16" s="29"/>
    </row>
    <row r="17" spans="2:8" ht="23.25" customHeight="1">
      <c r="B17" s="22" t="s">
        <v>11</v>
      </c>
      <c r="C17" s="24"/>
      <c r="D17" s="28"/>
      <c r="E17" s="24"/>
      <c r="F17" s="28"/>
      <c r="G17" s="24"/>
      <c r="H17" s="28"/>
    </row>
    <row r="18" spans="2:8" ht="20.25" customHeight="1">
      <c r="B18" s="13" t="s">
        <v>0</v>
      </c>
      <c r="C18" s="14"/>
      <c r="D18" s="29"/>
      <c r="E18" s="14"/>
      <c r="F18" s="29"/>
      <c r="G18" s="14"/>
      <c r="H18" s="29"/>
    </row>
    <row r="19" spans="2:8" ht="23.25" customHeight="1">
      <c r="B19" s="13" t="s">
        <v>1</v>
      </c>
      <c r="C19" s="14"/>
      <c r="D19" s="29"/>
      <c r="E19" s="14"/>
      <c r="F19" s="29"/>
      <c r="G19" s="14"/>
      <c r="H19" s="29"/>
    </row>
    <row r="20" spans="2:8" ht="23.25" customHeight="1">
      <c r="B20" s="22" t="s">
        <v>6</v>
      </c>
      <c r="C20" s="23">
        <f>C21+C22</f>
        <v>12699864513.209999</v>
      </c>
      <c r="D20" s="33"/>
      <c r="E20" s="23">
        <f>E21+E22</f>
        <v>2456574061.2099991</v>
      </c>
      <c r="F20" s="33"/>
      <c r="G20" s="23">
        <f>G21+G22</f>
        <v>11882983327.889999</v>
      </c>
      <c r="H20" s="33"/>
    </row>
    <row r="21" spans="2:8" ht="23.25" customHeight="1">
      <c r="B21" s="13" t="s">
        <v>0</v>
      </c>
      <c r="C21" s="36">
        <v>45254613513.209999</v>
      </c>
      <c r="D21" s="34" t="s">
        <v>13</v>
      </c>
      <c r="E21" s="36">
        <v>36379582061.209999</v>
      </c>
      <c r="F21" s="34" t="s">
        <v>23</v>
      </c>
      <c r="G21" s="36">
        <v>42668667327.889999</v>
      </c>
      <c r="H21" s="30" t="s">
        <v>28</v>
      </c>
    </row>
    <row r="22" spans="2:8" ht="23.25" customHeight="1">
      <c r="B22" s="13" t="s">
        <v>1</v>
      </c>
      <c r="C22" s="36">
        <v>-32554749000</v>
      </c>
      <c r="D22" s="39"/>
      <c r="E22" s="36">
        <v>-33923008000</v>
      </c>
      <c r="F22" s="39"/>
      <c r="G22" s="36">
        <v>-30785684000</v>
      </c>
      <c r="H22" s="31"/>
    </row>
    <row r="23" spans="2:8" ht="34.5" customHeight="1">
      <c r="B23" s="22" t="s">
        <v>14</v>
      </c>
      <c r="C23" s="40">
        <f>C24+C27</f>
        <v>907766825.38999939</v>
      </c>
      <c r="D23" s="41"/>
      <c r="E23" s="42">
        <f>E24+E27</f>
        <v>159389253.95999908</v>
      </c>
      <c r="F23" s="41"/>
      <c r="G23" s="42">
        <f>G24+G27</f>
        <v>-6923813278.6399994</v>
      </c>
      <c r="H23" s="28"/>
    </row>
    <row r="24" spans="2:8" ht="23.25" customHeight="1">
      <c r="B24" s="13" t="s">
        <v>0</v>
      </c>
      <c r="C24" s="36">
        <f>C25+C26</f>
        <v>19361096000</v>
      </c>
      <c r="D24" s="43"/>
      <c r="E24" s="36">
        <f>E25+E26</f>
        <v>18995406000</v>
      </c>
      <c r="F24" s="43"/>
      <c r="G24" s="36">
        <f>G25+G26</f>
        <v>18886318000</v>
      </c>
      <c r="H24" s="29"/>
    </row>
    <row r="25" spans="2:8" ht="30.75" customHeight="1">
      <c r="B25" s="47" t="s">
        <v>19</v>
      </c>
      <c r="C25" s="36">
        <v>17554749000</v>
      </c>
      <c r="D25" s="34" t="s">
        <v>8</v>
      </c>
      <c r="E25" s="36">
        <v>17923008000</v>
      </c>
      <c r="F25" s="34" t="s">
        <v>9</v>
      </c>
      <c r="G25" s="36">
        <v>18285684000</v>
      </c>
      <c r="H25" s="30" t="s">
        <v>10</v>
      </c>
    </row>
    <row r="26" spans="2:8" ht="37.5" customHeight="1">
      <c r="B26" s="47" t="s">
        <v>24</v>
      </c>
      <c r="C26" s="16">
        <v>1806347000</v>
      </c>
      <c r="D26" s="30" t="s">
        <v>25</v>
      </c>
      <c r="E26" s="16">
        <v>1072398000</v>
      </c>
      <c r="F26" s="35" t="s">
        <v>29</v>
      </c>
      <c r="G26" s="36">
        <v>600634000</v>
      </c>
      <c r="H26" s="30" t="s">
        <v>30</v>
      </c>
    </row>
    <row r="27" spans="2:8" ht="22.5" customHeight="1">
      <c r="B27" s="13" t="s">
        <v>1</v>
      </c>
      <c r="C27" s="15">
        <f>C28+C29+C40+C41+C42</f>
        <v>-18453329174.610001</v>
      </c>
      <c r="D27" s="31"/>
      <c r="E27" s="15">
        <f>E28+E29+E40+E41+E42</f>
        <v>-18836016746.040001</v>
      </c>
      <c r="F27" s="31"/>
      <c r="G27" s="15">
        <f>G28+G29+G40+G41+G42</f>
        <v>-25810131278.639999</v>
      </c>
      <c r="H27" s="31"/>
    </row>
    <row r="28" spans="2:8" ht="30.75" customHeight="1">
      <c r="B28" s="47" t="s">
        <v>20</v>
      </c>
      <c r="C28" s="16">
        <f>-C25</f>
        <v>-17554749000</v>
      </c>
      <c r="D28" s="31"/>
      <c r="E28" s="16">
        <f>-E25</f>
        <v>-17923008000</v>
      </c>
      <c r="F28" s="31"/>
      <c r="G28" s="16">
        <f>-G25</f>
        <v>-18285684000</v>
      </c>
      <c r="H28" s="31"/>
    </row>
    <row r="29" spans="2:8" ht="33.75" customHeight="1">
      <c r="B29" s="47" t="s">
        <v>21</v>
      </c>
      <c r="C29" s="16">
        <f>SUM(C31:C39)</f>
        <v>-898580174.61000001</v>
      </c>
      <c r="D29" s="31"/>
      <c r="E29" s="16">
        <f>SUM(E31:E39)</f>
        <v>-898580174.61000001</v>
      </c>
      <c r="F29" s="31"/>
      <c r="G29" s="16">
        <f>SUM(G31:G39)</f>
        <v>-2744640421.5000005</v>
      </c>
      <c r="H29" s="31"/>
    </row>
    <row r="30" spans="2:8" ht="15" customHeight="1">
      <c r="B30" s="48" t="s">
        <v>22</v>
      </c>
      <c r="C30" s="16"/>
      <c r="D30" s="31"/>
      <c r="E30" s="16"/>
      <c r="F30" s="31"/>
      <c r="G30" s="16"/>
      <c r="H30" s="31"/>
    </row>
    <row r="31" spans="2:8" ht="79.5" customHeight="1">
      <c r="B31" s="49" t="s">
        <v>31</v>
      </c>
      <c r="C31" s="17">
        <v>-15000000</v>
      </c>
      <c r="D31" s="31"/>
      <c r="E31" s="17">
        <v>-15000000</v>
      </c>
      <c r="F31" s="31"/>
      <c r="G31" s="17">
        <v>-42000000</v>
      </c>
      <c r="H31" s="31"/>
    </row>
    <row r="32" spans="2:8" ht="78.75" customHeight="1">
      <c r="B32" s="49" t="s">
        <v>32</v>
      </c>
      <c r="C32" s="17">
        <v>-253824200</v>
      </c>
      <c r="D32" s="31"/>
      <c r="E32" s="17">
        <v>-253824200</v>
      </c>
      <c r="F32" s="31"/>
      <c r="G32" s="17">
        <v>-710707760</v>
      </c>
      <c r="H32" s="31"/>
    </row>
    <row r="33" spans="2:9" ht="82.5" customHeight="1">
      <c r="B33" s="49" t="s">
        <v>33</v>
      </c>
      <c r="C33" s="17">
        <v>-289969600</v>
      </c>
      <c r="D33" s="31"/>
      <c r="E33" s="17">
        <v>-289969600</v>
      </c>
      <c r="F33" s="31"/>
      <c r="G33" s="17">
        <v>-811914880</v>
      </c>
      <c r="H33" s="31"/>
    </row>
    <row r="34" spans="2:9" ht="83.25" customHeight="1">
      <c r="B34" s="49" t="s">
        <v>34</v>
      </c>
      <c r="C34" s="17">
        <v>-18680350</v>
      </c>
      <c r="D34" s="31"/>
      <c r="E34" s="17">
        <v>-18680350</v>
      </c>
      <c r="F34" s="31"/>
      <c r="G34" s="17">
        <v>-52304980</v>
      </c>
      <c r="H34" s="31"/>
    </row>
    <row r="35" spans="2:9" ht="94.5" customHeight="1">
      <c r="B35" s="50" t="s">
        <v>35</v>
      </c>
      <c r="C35" s="16">
        <v>-250000000</v>
      </c>
      <c r="D35" s="31"/>
      <c r="E35" s="17">
        <v>-250000000</v>
      </c>
      <c r="F35" s="31"/>
      <c r="G35" s="17">
        <v>-800000000</v>
      </c>
      <c r="H35" s="31"/>
    </row>
    <row r="36" spans="2:9" ht="82.5" customHeight="1">
      <c r="B36" s="49" t="s">
        <v>15</v>
      </c>
      <c r="C36" s="16">
        <v>-71106024.609999999</v>
      </c>
      <c r="D36" s="31"/>
      <c r="E36" s="16">
        <v>-71106024.609999999</v>
      </c>
      <c r="F36" s="31"/>
      <c r="G36" s="17">
        <v>-71106024.609999999</v>
      </c>
      <c r="H36" s="31"/>
    </row>
    <row r="37" spans="2:9" ht="96.75" customHeight="1">
      <c r="B37" s="49" t="s">
        <v>36</v>
      </c>
      <c r="C37" s="18"/>
      <c r="D37" s="31"/>
      <c r="E37" s="18"/>
      <c r="F37" s="31"/>
      <c r="G37" s="17">
        <v>-201204824.84</v>
      </c>
      <c r="H37" s="31"/>
    </row>
    <row r="38" spans="2:9" ht="94.5" customHeight="1">
      <c r="B38" s="49" t="s">
        <v>37</v>
      </c>
      <c r="C38" s="18"/>
      <c r="D38" s="31"/>
      <c r="E38" s="18"/>
      <c r="F38" s="31"/>
      <c r="G38" s="17">
        <v>-45328869.859999999</v>
      </c>
      <c r="H38" s="31"/>
    </row>
    <row r="39" spans="2:9" ht="94.5" customHeight="1">
      <c r="B39" s="49" t="s">
        <v>38</v>
      </c>
      <c r="C39" s="18"/>
      <c r="D39" s="31"/>
      <c r="E39" s="18"/>
      <c r="F39" s="31"/>
      <c r="G39" s="17">
        <v>-10073082.189999999</v>
      </c>
      <c r="H39" s="31"/>
    </row>
    <row r="40" spans="2:9" ht="42.75" customHeight="1">
      <c r="B40" s="47" t="s">
        <v>26</v>
      </c>
      <c r="C40" s="18"/>
      <c r="D40" s="31"/>
      <c r="E40" s="18">
        <v>-14428571.43</v>
      </c>
      <c r="F40" s="31"/>
      <c r="G40" s="16">
        <v>-143453357.13999999</v>
      </c>
      <c r="H40" s="31"/>
    </row>
    <row r="41" spans="2:9" ht="79.5" customHeight="1">
      <c r="B41" s="47" t="s">
        <v>40</v>
      </c>
      <c r="C41" s="51"/>
      <c r="D41" s="52"/>
      <c r="E41" s="51"/>
      <c r="F41" s="52"/>
      <c r="G41" s="54">
        <v>-1986512000</v>
      </c>
      <c r="H41" s="52"/>
    </row>
    <row r="42" spans="2:9" ht="108" customHeight="1">
      <c r="B42" s="53" t="s">
        <v>39</v>
      </c>
      <c r="C42" s="38"/>
      <c r="D42" s="32"/>
      <c r="E42" s="38"/>
      <c r="F42" s="32"/>
      <c r="G42" s="46">
        <v>-2649841500</v>
      </c>
      <c r="H42" s="32"/>
    </row>
    <row r="43" spans="2:9" ht="27" customHeight="1">
      <c r="B43" s="44" t="s">
        <v>12</v>
      </c>
      <c r="C43" s="24"/>
      <c r="D43" s="45"/>
      <c r="E43" s="24"/>
      <c r="F43" s="45"/>
      <c r="G43" s="24"/>
      <c r="H43" s="45"/>
    </row>
    <row r="44" spans="2:9" ht="15" customHeight="1">
      <c r="B44" s="13" t="s">
        <v>0</v>
      </c>
      <c r="C44" s="14"/>
      <c r="D44" s="31"/>
      <c r="E44" s="14"/>
      <c r="F44" s="31"/>
      <c r="G44" s="14"/>
      <c r="H44" s="31"/>
    </row>
    <row r="45" spans="2:9" ht="19.5" customHeight="1">
      <c r="B45" s="19" t="s">
        <v>1</v>
      </c>
      <c r="C45" s="20"/>
      <c r="D45" s="32"/>
      <c r="E45" s="20"/>
      <c r="F45" s="32"/>
      <c r="G45" s="20"/>
      <c r="H45" s="32"/>
      <c r="I45" s="21"/>
    </row>
    <row r="46" spans="2:9" ht="13.5" customHeight="1"/>
  </sheetData>
  <mergeCells count="13">
    <mergeCell ref="B9:H9"/>
    <mergeCell ref="B11:B13"/>
    <mergeCell ref="C11:D11"/>
    <mergeCell ref="E11:F11"/>
    <mergeCell ref="G11:H11"/>
    <mergeCell ref="C13:D13"/>
    <mergeCell ref="E13:F13"/>
    <mergeCell ref="G13:H13"/>
    <mergeCell ref="G1:H1"/>
    <mergeCell ref="G2:H2"/>
    <mergeCell ref="G3:H3"/>
    <mergeCell ref="G4:H4"/>
    <mergeCell ref="G6:H6"/>
  </mergeCells>
  <phoneticPr fontId="3" type="noConversion"/>
  <pageMargins left="0.74803149606299213" right="0.59055118110236227" top="0.78740157480314965" bottom="0.59055118110236227" header="0.51181102362204722" footer="0.39370078740157483"/>
  <pageSetup paperSize="9" scale="76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2022-10-07T13:19:44Z</cp:lastPrinted>
  <dcterms:created xsi:type="dcterms:W3CDTF">2000-09-19T07:45:36Z</dcterms:created>
  <dcterms:modified xsi:type="dcterms:W3CDTF">2022-10-11T14:07:00Z</dcterms:modified>
</cp:coreProperties>
</file>