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filterPrivacy="1" defaultThemeVersion="124226"/>
  <bookViews>
    <workbookView xWindow="240" yWindow="105" windowWidth="14805" windowHeight="8010"/>
  </bookViews>
  <sheets>
    <sheet name="Table2" sheetId="1" r:id="rId1"/>
  </sheets>
  <definedNames>
    <definedName name="_xlnm.Print_Titles" localSheetId="0">Table2!$2:$6</definedName>
  </definedNames>
  <calcPr calcId="145621"/>
</workbook>
</file>

<file path=xl/calcChain.xml><?xml version="1.0" encoding="utf-8"?>
<calcChain xmlns="http://schemas.openxmlformats.org/spreadsheetml/2006/main">
  <c r="H8" i="1"/>
  <c r="H9"/>
  <c r="H10"/>
  <c r="H11"/>
  <c r="H12"/>
  <c r="H13"/>
  <c r="H7"/>
  <c r="E8"/>
  <c r="E9"/>
  <c r="E10"/>
  <c r="E11"/>
  <c r="E12"/>
  <c r="E13"/>
  <c r="E7"/>
  <c r="D8"/>
  <c r="D9"/>
  <c r="D10"/>
  <c r="D11"/>
  <c r="D12"/>
  <c r="D13"/>
  <c r="D7"/>
  <c r="B14"/>
  <c r="H14" l="1"/>
  <c r="E14"/>
  <c r="D14"/>
</calcChain>
</file>

<file path=xl/sharedStrings.xml><?xml version="1.0" encoding="utf-8"?>
<sst xmlns="http://schemas.openxmlformats.org/spreadsheetml/2006/main" count="34" uniqueCount="27">
  <si>
    <t/>
  </si>
  <si>
    <t>Наименование муниципального образования</t>
  </si>
  <si>
    <t>2023 год</t>
  </si>
  <si>
    <t>1</t>
  </si>
  <si>
    <t>2</t>
  </si>
  <si>
    <t>3</t>
  </si>
  <si>
    <t>4=гр.2*гр.3</t>
  </si>
  <si>
    <t>Ленский муниципальный район Архангельской области</t>
  </si>
  <si>
    <t>Лешуконский муниципальный район Архангельской области</t>
  </si>
  <si>
    <t>Мезенский муниципальный район Архангельской области</t>
  </si>
  <si>
    <t>Пинежский муниципальный район Архангельской области</t>
  </si>
  <si>
    <t>Приморский муниципальный район Архангельской области</t>
  </si>
  <si>
    <t>Шенкурский муниципальный район Архангельской области</t>
  </si>
  <si>
    <t>ВСЕГО</t>
  </si>
  <si>
    <t>2024 год</t>
  </si>
  <si>
    <t xml:space="preserve">Расчет иных межбюджетных трансфертов бюджетам муниципальных образований Архангельской области на доставку муки и лекарственных средств в районы Крайнего Севера и приравненные к ним местности с ограниченными сроками завоза грузов </t>
  </si>
  <si>
    <t>2025 год</t>
  </si>
  <si>
    <t>7=гр.5*гр.6</t>
  </si>
  <si>
    <t>10=гр.8*гр9</t>
  </si>
  <si>
    <t>Потребность на  2023 года,                  рублей</t>
  </si>
  <si>
    <t>Потребность на  2024 года,                  рублей</t>
  </si>
  <si>
    <t>Потребность на  2025 года,                  рублей</t>
  </si>
  <si>
    <t>Предусмотрено на 2023 год в областном бюджете,                                     тыс. рублей</t>
  </si>
  <si>
    <t>Предусмотрено на 2024 год в областном бюджете,                                     тыс. рублей</t>
  </si>
  <si>
    <t>Предусмотрено на 2025 год в областном бюджете,                                     тыс. рублей</t>
  </si>
  <si>
    <t>Уровень софинансирования</t>
  </si>
  <si>
    <t>Верхнетоемский муниципальный округ Архангельской области</t>
  </si>
</sst>
</file>

<file path=xl/styles.xml><?xml version="1.0" encoding="utf-8"?>
<styleSheet xmlns="http://schemas.openxmlformats.org/spreadsheetml/2006/main">
  <numFmts count="2">
    <numFmt numFmtId="164" formatCode="#,##0.0"/>
    <numFmt numFmtId="165" formatCode="0.0%"/>
  </numFmts>
  <fonts count="6">
    <font>
      <sz val="10"/>
      <color rgb="FF000000"/>
      <name val="Times New Roman"/>
    </font>
    <font>
      <b/>
      <sz val="12"/>
      <color rgb="FF000000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sz val="8"/>
      <color rgb="FF000000"/>
      <name val="Times New Roman"/>
      <family val="1"/>
      <charset val="204"/>
    </font>
    <font>
      <sz val="11"/>
      <name val="Times New Roman"/>
      <family val="1"/>
      <charset val="204"/>
    </font>
    <font>
      <sz val="10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>
      <alignment vertical="top" wrapText="1"/>
    </xf>
  </cellStyleXfs>
  <cellXfs count="26">
    <xf numFmtId="0" fontId="0" fillId="0" borderId="0" xfId="0" applyFont="1" applyFill="1" applyAlignment="1">
      <alignment vertical="top" wrapText="1"/>
    </xf>
    <xf numFmtId="0" fontId="3" fillId="0" borderId="1" xfId="0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vertical="top" wrapText="1"/>
    </xf>
    <xf numFmtId="4" fontId="0" fillId="0" borderId="1" xfId="0" applyNumberFormat="1" applyFont="1" applyFill="1" applyBorder="1" applyAlignment="1">
      <alignment horizontal="right" vertical="center" wrapText="1"/>
    </xf>
    <xf numFmtId="0" fontId="2" fillId="0" borderId="1" xfId="0" applyFont="1" applyFill="1" applyBorder="1" applyAlignment="1">
      <alignment horizontal="left" vertical="center" wrapText="1"/>
    </xf>
    <xf numFmtId="4" fontId="2" fillId="0" borderId="1" xfId="0" applyNumberFormat="1" applyFont="1" applyFill="1" applyBorder="1" applyAlignment="1">
      <alignment horizontal="right" vertical="center" wrapText="1"/>
    </xf>
    <xf numFmtId="164" fontId="2" fillId="0" borderId="1" xfId="0" applyNumberFormat="1" applyFont="1" applyFill="1" applyBorder="1" applyAlignment="1">
      <alignment horizontal="right" vertical="center" wrapText="1"/>
    </xf>
    <xf numFmtId="3" fontId="2" fillId="0" borderId="1" xfId="0" applyNumberFormat="1" applyFont="1" applyFill="1" applyBorder="1" applyAlignment="1">
      <alignment horizontal="right" vertical="center" wrapText="1"/>
    </xf>
    <xf numFmtId="0" fontId="0" fillId="0" borderId="0" xfId="0" applyAlignment="1"/>
    <xf numFmtId="0" fontId="4" fillId="0" borderId="0" xfId="0" applyFont="1" applyFill="1" applyAlignment="1"/>
    <xf numFmtId="0" fontId="4" fillId="0" borderId="0" xfId="0" applyFont="1" applyFill="1" applyAlignment="1">
      <alignment wrapText="1"/>
    </xf>
    <xf numFmtId="0" fontId="4" fillId="0" borderId="0" xfId="0" applyFont="1" applyFill="1" applyAlignment="1">
      <alignment vertical="center"/>
    </xf>
    <xf numFmtId="0" fontId="4" fillId="0" borderId="0" xfId="0" applyFont="1" applyFill="1" applyAlignment="1">
      <alignment vertical="top" wrapText="1"/>
    </xf>
    <xf numFmtId="0" fontId="0" fillId="0" borderId="1" xfId="0" applyFill="1" applyBorder="1" applyAlignment="1">
      <alignment horizontal="center" vertical="center" wrapText="1"/>
    </xf>
    <xf numFmtId="165" fontId="0" fillId="0" borderId="1" xfId="0" applyNumberFormat="1" applyFont="1" applyFill="1" applyBorder="1" applyAlignment="1">
      <alignment horizontal="right" vertical="center" wrapText="1"/>
    </xf>
    <xf numFmtId="0" fontId="0" fillId="2" borderId="1" xfId="0" applyFont="1" applyFill="1" applyBorder="1" applyAlignment="1">
      <alignment vertical="top" wrapText="1"/>
    </xf>
    <xf numFmtId="0" fontId="4" fillId="0" borderId="0" xfId="0" applyFont="1" applyFill="1" applyAlignment="1">
      <alignment horizontal="left" vertical="top" wrapText="1"/>
    </xf>
    <xf numFmtId="0" fontId="1" fillId="0" borderId="0" xfId="0" applyFont="1" applyFill="1" applyAlignment="1">
      <alignment horizontal="center" vertical="center" wrapText="1"/>
    </xf>
    <xf numFmtId="0" fontId="2" fillId="0" borderId="0" xfId="0" applyFont="1" applyFill="1" applyAlignment="1">
      <alignment horizontal="center" vertical="top" wrapText="1"/>
    </xf>
    <xf numFmtId="0" fontId="0" fillId="0" borderId="1" xfId="0" applyFont="1" applyFill="1" applyBorder="1" applyAlignment="1">
      <alignment horizontal="center" vertical="center" wrapText="1"/>
    </xf>
    <xf numFmtId="0" fontId="4" fillId="0" borderId="0" xfId="0" applyFont="1" applyFill="1" applyAlignment="1">
      <alignment horizontal="left" wrapText="1"/>
    </xf>
    <xf numFmtId="0" fontId="4" fillId="0" borderId="0" xfId="0" applyFont="1" applyFill="1" applyAlignment="1">
      <alignment horizontal="left"/>
    </xf>
    <xf numFmtId="0" fontId="0" fillId="0" borderId="2" xfId="0" applyFill="1" applyBorder="1" applyAlignment="1">
      <alignment horizontal="center" vertical="center" wrapText="1"/>
    </xf>
    <xf numFmtId="0" fontId="0" fillId="0" borderId="3" xfId="0" applyFont="1" applyFill="1" applyBorder="1" applyAlignment="1">
      <alignment horizontal="center" vertical="center" wrapText="1"/>
    </xf>
    <xf numFmtId="0" fontId="0" fillId="0" borderId="4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J21"/>
  <sheetViews>
    <sheetView tabSelected="1" workbookViewId="0">
      <selection activeCell="A2" sqref="A2:J2"/>
    </sheetView>
  </sheetViews>
  <sheetFormatPr defaultRowHeight="12.75"/>
  <cols>
    <col min="1" max="1" width="42.33203125"/>
    <col min="2" max="2" width="19" customWidth="1"/>
    <col min="3" max="3" width="14.1640625" customWidth="1"/>
    <col min="4" max="4" width="17.6640625" customWidth="1"/>
    <col min="5" max="5" width="19.5" customWidth="1"/>
    <col min="6" max="6" width="15.1640625"/>
    <col min="7" max="7" width="18" customWidth="1"/>
    <col min="8" max="8" width="20.33203125" customWidth="1"/>
    <col min="9" max="9" width="15" customWidth="1"/>
    <col min="10" max="10" width="17.1640625" customWidth="1"/>
  </cols>
  <sheetData>
    <row r="1" spans="1:10">
      <c r="A1" t="s">
        <v>0</v>
      </c>
    </row>
    <row r="2" spans="1:10" ht="55.5" customHeight="1">
      <c r="A2" s="17" t="s">
        <v>15</v>
      </c>
      <c r="B2" s="17"/>
      <c r="C2" s="17"/>
      <c r="D2" s="17"/>
      <c r="E2" s="17"/>
      <c r="F2" s="17"/>
      <c r="G2" s="17"/>
      <c r="H2" s="17"/>
      <c r="I2" s="17"/>
      <c r="J2" s="17"/>
    </row>
    <row r="3" spans="1:10">
      <c r="A3" s="18" t="s">
        <v>0</v>
      </c>
      <c r="B3" s="18"/>
      <c r="C3" s="18"/>
      <c r="D3" s="18"/>
      <c r="E3" s="18"/>
      <c r="F3" s="18"/>
      <c r="G3" s="18"/>
      <c r="H3" s="18"/>
      <c r="I3" s="18"/>
      <c r="J3" s="18"/>
    </row>
    <row r="4" spans="1:10" ht="22.5" customHeight="1">
      <c r="A4" s="19" t="s">
        <v>1</v>
      </c>
      <c r="B4" s="22" t="s">
        <v>2</v>
      </c>
      <c r="C4" s="23"/>
      <c r="D4" s="24"/>
      <c r="E4" s="25" t="s">
        <v>14</v>
      </c>
      <c r="F4" s="23"/>
      <c r="G4" s="24"/>
      <c r="H4" s="22" t="s">
        <v>16</v>
      </c>
      <c r="I4" s="23"/>
      <c r="J4" s="24"/>
    </row>
    <row r="5" spans="1:10" ht="73.5" customHeight="1">
      <c r="A5" s="19" t="s">
        <v>0</v>
      </c>
      <c r="B5" s="13" t="s">
        <v>19</v>
      </c>
      <c r="C5" s="13" t="s">
        <v>25</v>
      </c>
      <c r="D5" s="13" t="s">
        <v>22</v>
      </c>
      <c r="E5" s="13" t="s">
        <v>20</v>
      </c>
      <c r="F5" s="13" t="s">
        <v>25</v>
      </c>
      <c r="G5" s="13" t="s">
        <v>23</v>
      </c>
      <c r="H5" s="13" t="s">
        <v>21</v>
      </c>
      <c r="I5" s="13" t="s">
        <v>25</v>
      </c>
      <c r="J5" s="13" t="s">
        <v>24</v>
      </c>
    </row>
    <row r="6" spans="1:10">
      <c r="A6" s="1" t="s">
        <v>3</v>
      </c>
      <c r="B6" s="1" t="s">
        <v>4</v>
      </c>
      <c r="C6" s="1" t="s">
        <v>5</v>
      </c>
      <c r="D6" s="1" t="s">
        <v>6</v>
      </c>
      <c r="E6" s="1">
        <v>5</v>
      </c>
      <c r="F6" s="1">
        <v>6</v>
      </c>
      <c r="G6" s="1" t="s">
        <v>17</v>
      </c>
      <c r="H6" s="1">
        <v>8</v>
      </c>
      <c r="I6" s="1">
        <v>9</v>
      </c>
      <c r="J6" s="1" t="s">
        <v>18</v>
      </c>
    </row>
    <row r="7" spans="1:10" ht="25.5">
      <c r="A7" s="15" t="s">
        <v>26</v>
      </c>
      <c r="B7" s="3">
        <v>1500000</v>
      </c>
      <c r="C7" s="14">
        <v>0.94</v>
      </c>
      <c r="D7" s="3">
        <f>B7*C7</f>
        <v>1410000</v>
      </c>
      <c r="E7" s="3">
        <f>G7/F7</f>
        <v>520851.06382978725</v>
      </c>
      <c r="F7" s="14">
        <v>0.94</v>
      </c>
      <c r="G7" s="3">
        <v>489600</v>
      </c>
      <c r="H7" s="3">
        <f>J7/I7</f>
        <v>520851.06382978725</v>
      </c>
      <c r="I7" s="14">
        <v>0.94</v>
      </c>
      <c r="J7" s="3">
        <v>489600</v>
      </c>
    </row>
    <row r="8" spans="1:10" ht="25.5">
      <c r="A8" s="2" t="s">
        <v>7</v>
      </c>
      <c r="B8" s="3">
        <v>600000</v>
      </c>
      <c r="C8" s="14">
        <v>0.85</v>
      </c>
      <c r="D8" s="3">
        <f t="shared" ref="D8:D13" si="0">B8*C8</f>
        <v>510000</v>
      </c>
      <c r="E8" s="3">
        <f t="shared" ref="E8:E13" si="1">G8/F8</f>
        <v>312352.9411764706</v>
      </c>
      <c r="F8" s="14">
        <v>0.85</v>
      </c>
      <c r="G8" s="3">
        <v>265500</v>
      </c>
      <c r="H8" s="3">
        <f t="shared" ref="H8:H13" si="2">J8/I8</f>
        <v>312352.9411764706</v>
      </c>
      <c r="I8" s="14">
        <v>0.85</v>
      </c>
      <c r="J8" s="3">
        <v>265500</v>
      </c>
    </row>
    <row r="9" spans="1:10" ht="25.5">
      <c r="A9" s="2" t="s">
        <v>8</v>
      </c>
      <c r="B9" s="3">
        <v>2230000</v>
      </c>
      <c r="C9" s="14">
        <v>0.94</v>
      </c>
      <c r="D9" s="3">
        <f t="shared" si="0"/>
        <v>2096199.9999999998</v>
      </c>
      <c r="E9" s="3">
        <f t="shared" si="1"/>
        <v>660638.29787234042</v>
      </c>
      <c r="F9" s="14">
        <v>0.94</v>
      </c>
      <c r="G9" s="3">
        <v>621000</v>
      </c>
      <c r="H9" s="3">
        <f t="shared" si="2"/>
        <v>660638.29787234042</v>
      </c>
      <c r="I9" s="14">
        <v>0.94</v>
      </c>
      <c r="J9" s="3">
        <v>621000</v>
      </c>
    </row>
    <row r="10" spans="1:10" ht="25.5">
      <c r="A10" s="2" t="s">
        <v>9</v>
      </c>
      <c r="B10" s="3">
        <v>900000</v>
      </c>
      <c r="C10" s="14">
        <v>0.78</v>
      </c>
      <c r="D10" s="3">
        <f t="shared" si="0"/>
        <v>702000</v>
      </c>
      <c r="E10" s="3">
        <f t="shared" si="1"/>
        <v>807692.30769230763</v>
      </c>
      <c r="F10" s="14">
        <v>0.78</v>
      </c>
      <c r="G10" s="3">
        <v>630000</v>
      </c>
      <c r="H10" s="3">
        <f t="shared" si="2"/>
        <v>807692.30769230763</v>
      </c>
      <c r="I10" s="14">
        <v>0.78</v>
      </c>
      <c r="J10" s="3">
        <v>630000</v>
      </c>
    </row>
    <row r="11" spans="1:10" ht="25.5">
      <c r="A11" s="2" t="s">
        <v>10</v>
      </c>
      <c r="B11" s="3">
        <v>3000000</v>
      </c>
      <c r="C11" s="14">
        <v>0.95</v>
      </c>
      <c r="D11" s="3">
        <f t="shared" si="0"/>
        <v>2850000</v>
      </c>
      <c r="E11" s="3">
        <f t="shared" si="1"/>
        <v>637578.94736842113</v>
      </c>
      <c r="F11" s="14">
        <v>0.95</v>
      </c>
      <c r="G11" s="3">
        <v>605700</v>
      </c>
      <c r="H11" s="3">
        <f t="shared" si="2"/>
        <v>637578.94736842113</v>
      </c>
      <c r="I11" s="14">
        <v>0.95</v>
      </c>
      <c r="J11" s="3">
        <v>605700</v>
      </c>
    </row>
    <row r="12" spans="1:10" ht="25.5">
      <c r="A12" s="2" t="s">
        <v>11</v>
      </c>
      <c r="B12" s="3">
        <v>2300000</v>
      </c>
      <c r="C12" s="14">
        <v>0.83</v>
      </c>
      <c r="D12" s="3">
        <f t="shared" si="0"/>
        <v>1909000</v>
      </c>
      <c r="E12" s="3">
        <f t="shared" si="1"/>
        <v>659277.10843373497</v>
      </c>
      <c r="F12" s="14">
        <v>0.83</v>
      </c>
      <c r="G12" s="3">
        <v>547200</v>
      </c>
      <c r="H12" s="3">
        <f t="shared" si="2"/>
        <v>659277.10843373497</v>
      </c>
      <c r="I12" s="14">
        <v>0.83</v>
      </c>
      <c r="J12" s="3">
        <v>547200</v>
      </c>
    </row>
    <row r="13" spans="1:10" ht="25.5">
      <c r="A13" s="2" t="s">
        <v>12</v>
      </c>
      <c r="B13" s="3">
        <v>480000</v>
      </c>
      <c r="C13" s="14">
        <v>0.94</v>
      </c>
      <c r="D13" s="3">
        <f t="shared" si="0"/>
        <v>451200</v>
      </c>
      <c r="E13" s="3">
        <f t="shared" si="1"/>
        <v>459574.4680851064</v>
      </c>
      <c r="F13" s="14">
        <v>0.94</v>
      </c>
      <c r="G13" s="3">
        <v>432000</v>
      </c>
      <c r="H13" s="3">
        <f t="shared" si="2"/>
        <v>459574.4680851064</v>
      </c>
      <c r="I13" s="14">
        <v>0.94</v>
      </c>
      <c r="J13" s="3">
        <v>432000</v>
      </c>
    </row>
    <row r="14" spans="1:10" ht="15.75" customHeight="1">
      <c r="A14" s="4" t="s">
        <v>13</v>
      </c>
      <c r="B14" s="5">
        <f>SUM(B7:B13)</f>
        <v>11010000</v>
      </c>
      <c r="C14" s="6" t="s">
        <v>0</v>
      </c>
      <c r="D14" s="5">
        <f>SUM(D7:D13)</f>
        <v>9928400</v>
      </c>
      <c r="E14" s="5">
        <f>SUM(E7:E13)</f>
        <v>4057965.1344581684</v>
      </c>
      <c r="F14" s="7" t="s">
        <v>0</v>
      </c>
      <c r="G14" s="5">
        <v>3591000</v>
      </c>
      <c r="H14" s="5">
        <f>SUM(H7:H13)</f>
        <v>4057965.1344581684</v>
      </c>
      <c r="I14" s="7" t="s">
        <v>0</v>
      </c>
      <c r="J14" s="5">
        <v>3591000</v>
      </c>
    </row>
    <row r="17" spans="1:6" s="8" customFormat="1" ht="15" customHeight="1">
      <c r="A17" s="20"/>
      <c r="B17" s="20"/>
      <c r="C17" s="9"/>
      <c r="D17" s="10"/>
      <c r="E17" s="10"/>
    </row>
    <row r="18" spans="1:6" s="8" customFormat="1" ht="13.5" customHeight="1">
      <c r="B18" s="11"/>
      <c r="C18" s="9"/>
      <c r="D18" s="9"/>
      <c r="E18" s="9"/>
    </row>
    <row r="19" spans="1:6" s="8" customFormat="1" ht="15">
      <c r="A19" s="21"/>
      <c r="B19" s="21"/>
      <c r="C19" s="9"/>
      <c r="D19" s="9"/>
      <c r="E19" s="9"/>
    </row>
    <row r="20" spans="1:6" s="8" customFormat="1" ht="15">
      <c r="B20" s="12"/>
      <c r="C20" s="12"/>
      <c r="D20" s="12"/>
      <c r="E20" s="12"/>
      <c r="F20"/>
    </row>
    <row r="21" spans="1:6" s="8" customFormat="1" ht="15">
      <c r="A21" s="16"/>
      <c r="B21" s="16"/>
      <c r="C21" s="12"/>
      <c r="D21" s="12"/>
      <c r="E21" s="12"/>
      <c r="F21"/>
    </row>
  </sheetData>
  <mergeCells count="9">
    <mergeCell ref="A21:B21"/>
    <mergeCell ref="A2:J2"/>
    <mergeCell ref="A3:J3"/>
    <mergeCell ref="A4:A5"/>
    <mergeCell ref="A17:B17"/>
    <mergeCell ref="A19:B19"/>
    <mergeCell ref="H4:J4"/>
    <mergeCell ref="E4:G4"/>
    <mergeCell ref="B4:D4"/>
  </mergeCells>
  <pageMargins left="0.39370078740157483" right="0.39370078740157483" top="0.78740157480314965" bottom="0.39370078740157483" header="0.31496062992125984" footer="0.31496062992125984"/>
  <pageSetup paperSize="9" scale="77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Table2</vt:lpstr>
      <vt:lpstr>Table2!Заголовки_для_печати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2022-10-12T10:40:56Z</dcterms:modified>
</cp:coreProperties>
</file>