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1" i="1"/>
  <c r="E11"/>
  <c r="E8" s="1"/>
  <c r="E14" s="1"/>
  <c r="F8"/>
  <c r="F14" s="1"/>
  <c r="D8"/>
  <c r="D14" s="1"/>
</calcChain>
</file>

<file path=xl/sharedStrings.xml><?xml version="1.0" encoding="utf-8"?>
<sst xmlns="http://schemas.openxmlformats.org/spreadsheetml/2006/main" count="20" uniqueCount="20">
  <si>
    <t>№ п/п</t>
  </si>
  <si>
    <t>Наименование расходов</t>
  </si>
  <si>
    <t>Сумма плановых расходов на 2024 год</t>
  </si>
  <si>
    <t>Сумма плановых расходов на 2025 год</t>
  </si>
  <si>
    <t>Сумма плановых расходов на 2026 год</t>
  </si>
  <si>
    <t xml:space="preserve">Оказание услуг по перевозке пассажиров и багажа внутренним водным транспортом по межмуниципальным маршрутам </t>
  </si>
  <si>
    <t>1.1.</t>
  </si>
  <si>
    <t>«Котлас – Песчаница» и «Котлас – Тулубьево»</t>
  </si>
  <si>
    <t>1.2.</t>
  </si>
  <si>
    <t>«Новодвинск – Ягодник»и «Новодвинск – Дедов Полой»</t>
  </si>
  <si>
    <t>1.3.</t>
  </si>
  <si>
    <t>«Архангельск – Н. Рыболово – Чубола», «Архангельск – Вознесенье – Тойватово», «Соломбала – Хабарка – Выселки – Пустошь», «Кузнечевский л/з – Экономия – Реушеньга – Лапоминка», «Архангельск – Соломбала – Долгое – Красное» и «Архангельск – Вавчуга»</t>
  </si>
  <si>
    <t>1.4.</t>
  </si>
  <si>
    <t>«Архангельск – Патракеевка»</t>
  </si>
  <si>
    <t>Оказание услуг по перевозке пассажиров и их багажа водным (морским) транспортом по межмуниципальным маршрутам «Архангельск – Соловецкий» и «Архангельск – Койда»</t>
  </si>
  <si>
    <t>ИТОГО</t>
  </si>
  <si>
    <t>рублей</t>
  </si>
  <si>
    <t xml:space="preserve">Расчет прогнозируемого размера средств областного бюджета на организацию транспортного обслуживания населения на пассажирских межмуниципальных маршрутах водного транспорта на 2024 год и плановый период 2025 и 2026 годов           </t>
  </si>
  <si>
    <t>Приложение № 19</t>
  </si>
  <si>
    <t>к пояснительной записке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</si>
</sst>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7">
    <font>
      <sz val="11"/>
      <color theme="1"/>
      <name val="Calibri"/>
      <scheme val="minor"/>
    </font>
    <font>
      <sz val="11"/>
      <name val="Times New Roman"/>
    </font>
    <font>
      <sz val="11"/>
      <color theme="1"/>
      <name val="Times New Roman"/>
    </font>
    <font>
      <b/>
      <sz val="11"/>
      <name val="Times New Roman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ill="1"/>
    <xf numFmtId="164" fontId="4" fillId="0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F14"/>
  <sheetViews>
    <sheetView tabSelected="1" workbookViewId="0">
      <selection activeCell="C9" sqref="C9"/>
    </sheetView>
  </sheetViews>
  <sheetFormatPr defaultColWidth="8.85546875" defaultRowHeight="15"/>
  <cols>
    <col min="1" max="1" width="5" style="1" customWidth="1"/>
    <col min="2" max="2" width="10.140625" style="1" customWidth="1"/>
    <col min="3" max="3" width="51.28515625" style="1" customWidth="1"/>
    <col min="4" max="4" width="20.7109375" style="1" customWidth="1"/>
    <col min="5" max="5" width="20.42578125" style="1" customWidth="1"/>
    <col min="6" max="6" width="21.7109375" style="1" customWidth="1"/>
    <col min="7" max="16384" width="8.85546875" style="1"/>
  </cols>
  <sheetData>
    <row r="1" spans="2:6">
      <c r="E1" s="13" t="s">
        <v>18</v>
      </c>
    </row>
    <row r="2" spans="2:6">
      <c r="E2" s="13" t="s">
        <v>19</v>
      </c>
    </row>
    <row r="4" spans="2:6" ht="36.75" customHeight="1">
      <c r="B4" s="10" t="s">
        <v>17</v>
      </c>
      <c r="C4" s="11"/>
      <c r="D4" s="11"/>
      <c r="E4" s="11"/>
      <c r="F4" s="11"/>
    </row>
    <row r="5" spans="2:6" ht="13.9" customHeight="1">
      <c r="B5" s="2"/>
      <c r="C5" s="3"/>
      <c r="D5" s="3"/>
      <c r="E5" s="3"/>
      <c r="F5" s="3" t="s">
        <v>16</v>
      </c>
    </row>
    <row r="6" spans="2:6" ht="51.6" customHeight="1">
      <c r="B6" s="4" t="s">
        <v>0</v>
      </c>
      <c r="C6" s="4" t="s">
        <v>1</v>
      </c>
      <c r="D6" s="4" t="s">
        <v>2</v>
      </c>
      <c r="E6" s="4" t="s">
        <v>3</v>
      </c>
      <c r="F6" s="4" t="s">
        <v>4</v>
      </c>
    </row>
    <row r="7" spans="2:6" ht="12.6" customHeight="1">
      <c r="B7" s="5">
        <v>1</v>
      </c>
      <c r="C7" s="5">
        <v>2</v>
      </c>
      <c r="D7" s="5">
        <v>3</v>
      </c>
      <c r="E7" s="5">
        <v>4</v>
      </c>
      <c r="F7" s="5">
        <v>5</v>
      </c>
    </row>
    <row r="8" spans="2:6" ht="51.6" customHeight="1">
      <c r="B8" s="4">
        <v>1</v>
      </c>
      <c r="C8" s="6" t="s">
        <v>5</v>
      </c>
      <c r="D8" s="7">
        <f>SUM(D9:D12)</f>
        <v>114127853.8</v>
      </c>
      <c r="E8" s="7">
        <f>SUM(E9:E12)</f>
        <v>124702359.32000001</v>
      </c>
      <c r="F8" s="7">
        <f>SUM(F9:F12)</f>
        <v>123113620.95680001</v>
      </c>
    </row>
    <row r="9" spans="2:6" ht="35.450000000000003" customHeight="1">
      <c r="B9" s="4" t="s">
        <v>6</v>
      </c>
      <c r="C9" s="6" t="s">
        <v>7</v>
      </c>
      <c r="D9" s="8">
        <v>4196405.8</v>
      </c>
      <c r="E9" s="7">
        <v>4395693.4000000004</v>
      </c>
      <c r="F9" s="7">
        <v>4619872.4000000004</v>
      </c>
    </row>
    <row r="10" spans="2:6" ht="40.5" customHeight="1">
      <c r="B10" s="4" t="s">
        <v>8</v>
      </c>
      <c r="C10" s="6" t="s">
        <v>9</v>
      </c>
      <c r="D10" s="8">
        <v>4821000</v>
      </c>
      <c r="E10" s="7">
        <v>11013600</v>
      </c>
      <c r="F10" s="7">
        <v>4852600</v>
      </c>
    </row>
    <row r="11" spans="2:6" ht="88.15" customHeight="1">
      <c r="B11" s="4" t="s">
        <v>10</v>
      </c>
      <c r="C11" s="6" t="s">
        <v>11</v>
      </c>
      <c r="D11" s="7">
        <v>96540448</v>
      </c>
      <c r="E11" s="7">
        <f>(96540448*4/100)+96540448</f>
        <v>100402065.92</v>
      </c>
      <c r="F11" s="7">
        <f>(100402065.92*4/100)+100402065.92</f>
        <v>104418148.55680001</v>
      </c>
    </row>
    <row r="12" spans="2:6" ht="28.5" customHeight="1">
      <c r="B12" s="4" t="s">
        <v>12</v>
      </c>
      <c r="C12" s="6" t="s">
        <v>13</v>
      </c>
      <c r="D12" s="7">
        <v>8570000</v>
      </c>
      <c r="E12" s="7">
        <v>8891000</v>
      </c>
      <c r="F12" s="7">
        <v>9223000</v>
      </c>
    </row>
    <row r="13" spans="2:6" ht="77.25" customHeight="1">
      <c r="B13" s="4">
        <v>2</v>
      </c>
      <c r="C13" s="6" t="s">
        <v>14</v>
      </c>
      <c r="D13" s="7">
        <v>24902000</v>
      </c>
      <c r="E13" s="7">
        <v>27776000</v>
      </c>
      <c r="F13" s="7">
        <v>33028000</v>
      </c>
    </row>
    <row r="14" spans="2:6" ht="33" customHeight="1">
      <c r="B14" s="12" t="s">
        <v>15</v>
      </c>
      <c r="C14" s="12"/>
      <c r="D14" s="9">
        <f>SUM(D8+D13)</f>
        <v>139029853.80000001</v>
      </c>
      <c r="E14" s="9">
        <f>SUM(E8+E13)</f>
        <v>152478359.31999999</v>
      </c>
      <c r="F14" s="9">
        <f>SUM(F8+F13)</f>
        <v>156141620.95680001</v>
      </c>
    </row>
  </sheetData>
  <mergeCells count="2">
    <mergeCell ref="B4:F4"/>
    <mergeCell ref="B14:C1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7" firstPageNumber="21474836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ЩелинВВ</dc:creator>
  <cp:lastModifiedBy>minfin user</cp:lastModifiedBy>
  <cp:revision>2</cp:revision>
  <cp:lastPrinted>2023-10-09T12:20:13Z</cp:lastPrinted>
  <dcterms:created xsi:type="dcterms:W3CDTF">2023-10-09T12:18:57Z</dcterms:created>
  <dcterms:modified xsi:type="dcterms:W3CDTF">2023-10-09T12:20:15Z</dcterms:modified>
</cp:coreProperties>
</file>