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2" sheetId="1" r:id="rId1"/>
  </sheets>
  <definedNames>
    <definedName name="_xlnm.Print_Titles" localSheetId="0">Table2!$2:$6</definedName>
  </definedNames>
  <calcPr calcId="125725"/>
</workbook>
</file>

<file path=xl/calcChain.xml><?xml version="1.0" encoding="utf-8"?>
<calcChain xmlns="http://schemas.openxmlformats.org/spreadsheetml/2006/main">
  <c r="K27" i="1"/>
  <c r="H13"/>
  <c r="H12"/>
  <c r="H11"/>
  <c r="H10"/>
  <c r="H9"/>
  <c r="H8"/>
  <c r="H7"/>
  <c r="H14" s="1"/>
  <c r="J14"/>
  <c r="G14"/>
  <c r="E14"/>
  <c r="E8"/>
  <c r="E9"/>
  <c r="E10"/>
  <c r="E12"/>
  <c r="E13"/>
  <c r="E7"/>
  <c r="B7" l="1"/>
  <c r="B8" l="1"/>
  <c r="B9"/>
  <c r="B10"/>
  <c r="B11"/>
  <c r="B12"/>
  <c r="B13"/>
  <c r="B14" l="1"/>
  <c r="D14" l="1"/>
</calcChain>
</file>

<file path=xl/sharedStrings.xml><?xml version="1.0" encoding="utf-8"?>
<sst xmlns="http://schemas.openxmlformats.org/spreadsheetml/2006/main" count="34" uniqueCount="27">
  <si>
    <t/>
  </si>
  <si>
    <t>Наименование муниципального образования</t>
  </si>
  <si>
    <t>1</t>
  </si>
  <si>
    <t>2</t>
  </si>
  <si>
    <t>3</t>
  </si>
  <si>
    <t>4=гр.2*гр.3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</si>
  <si>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</si>
  <si>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</si>
  <si>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</si>
  <si>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Пинежский муниципальный район Архангельской области</t>
  </si>
  <si>
    <t>Приморский муниципальный район Архангельской области</t>
  </si>
  <si>
    <t>Шенкурский муниципальный район Архангельской области</t>
  </si>
  <si>
    <t>ВСЕГО</t>
  </si>
  <si>
    <t>2024 год</t>
  </si>
  <si>
    <t>2025 год</t>
  </si>
  <si>
    <t>7=гр.5*гр.6</t>
  </si>
  <si>
    <t>10=гр.8*гр9</t>
  </si>
  <si>
    <t>Уровень софинансирования</t>
  </si>
  <si>
    <t>Верхнетоемский муниципальный округ Архангельской области</t>
  </si>
  <si>
    <t>2026 год</t>
  </si>
  <si>
    <t>Потребность на  2024 год,                  рублей</t>
  </si>
  <si>
    <t>Потребность на  2025 год,                  рублей</t>
  </si>
  <si>
    <t>Потребность на  2026 года,                  рублей</t>
  </si>
  <si>
    <t>Предусмотрено на 2024 год в областном бюджете,                                     рублей</t>
  </si>
  <si>
    <t>Предусмотрено на 2025 год в областном бюджете,                                      рублей</t>
  </si>
  <si>
    <t>Предусмотрено на 2026 год в областном бюджете,                                     рублей</t>
  </si>
  <si>
    <t xml:space="preserve">Расчет субсидий бюджетам муниципальных районов, муниципальных округов и городских округов Архангельской области на доставку муки и лекарственных средств в районы Крайнего Севера и приравненные к ним местности с ограниченными сроками завоза грузов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</si>
</sst>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6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0">
    <xf numFmtId="0" fontId="0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top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vertical="top" wrapText="1"/>
    </xf>
    <xf numFmtId="4" fontId="0" fillId="0" borderId="0" xfId="0" applyNumberFormat="1" applyFont="1" applyFill="1" applyAlignment="1">
      <alignment vertical="top" wrapText="1"/>
    </xf>
    <xf numFmtId="4" fontId="0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5" fontId="0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A3" sqref="A3:J3"/>
    </sheetView>
  </sheetViews>
  <sheetFormatPr defaultRowHeight="12.75"/>
  <cols>
    <col min="1" max="1" width="36.83203125" customWidth="1"/>
    <col min="2" max="2" width="17.33203125" customWidth="1"/>
    <col min="3" max="3" width="14.1640625" customWidth="1"/>
    <col min="4" max="5" width="17.6640625" customWidth="1"/>
    <col min="6" max="6" width="15.1640625"/>
    <col min="7" max="7" width="18" customWidth="1"/>
    <col min="8" max="8" width="18.5" customWidth="1"/>
    <col min="9" max="9" width="15" customWidth="1"/>
    <col min="10" max="10" width="17.1640625" customWidth="1"/>
    <col min="11" max="15" width="0" hidden="1" customWidth="1"/>
  </cols>
  <sheetData>
    <row r="1" spans="1:10">
      <c r="A1" t="s">
        <v>0</v>
      </c>
    </row>
    <row r="2" spans="1:10" ht="55.5" customHeight="1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22.5" customHeight="1">
      <c r="A4" s="23" t="s">
        <v>1</v>
      </c>
      <c r="B4" s="26" t="s">
        <v>13</v>
      </c>
      <c r="C4" s="27"/>
      <c r="D4" s="28"/>
      <c r="E4" s="29" t="s">
        <v>14</v>
      </c>
      <c r="F4" s="27"/>
      <c r="G4" s="28"/>
      <c r="H4" s="26" t="s">
        <v>19</v>
      </c>
      <c r="I4" s="27"/>
      <c r="J4" s="28"/>
    </row>
    <row r="5" spans="1:10" ht="73.5" customHeight="1">
      <c r="A5" s="23" t="s">
        <v>0</v>
      </c>
      <c r="B5" s="12" t="s">
        <v>20</v>
      </c>
      <c r="C5" s="12" t="s">
        <v>17</v>
      </c>
      <c r="D5" s="12" t="s">
        <v>23</v>
      </c>
      <c r="E5" s="12" t="s">
        <v>21</v>
      </c>
      <c r="F5" s="12" t="s">
        <v>17</v>
      </c>
      <c r="G5" s="12" t="s">
        <v>24</v>
      </c>
      <c r="H5" s="12" t="s">
        <v>22</v>
      </c>
      <c r="I5" s="12" t="s">
        <v>17</v>
      </c>
      <c r="J5" s="12" t="s">
        <v>25</v>
      </c>
    </row>
    <row r="6" spans="1:10">
      <c r="A6" s="1" t="s">
        <v>2</v>
      </c>
      <c r="B6" s="1" t="s">
        <v>3</v>
      </c>
      <c r="C6" s="1" t="s">
        <v>4</v>
      </c>
      <c r="D6" s="1" t="s">
        <v>5</v>
      </c>
      <c r="E6" s="1">
        <v>5</v>
      </c>
      <c r="F6" s="1">
        <v>6</v>
      </c>
      <c r="G6" s="1" t="s">
        <v>15</v>
      </c>
      <c r="H6" s="1">
        <v>8</v>
      </c>
      <c r="I6" s="1">
        <v>9</v>
      </c>
      <c r="J6" s="1" t="s">
        <v>16</v>
      </c>
    </row>
    <row r="7" spans="1:10" ht="25.5">
      <c r="A7" s="14" t="s">
        <v>18</v>
      </c>
      <c r="B7" s="3">
        <f>D7/C7</f>
        <v>1512659.5744680851</v>
      </c>
      <c r="C7" s="13">
        <v>0.94</v>
      </c>
      <c r="D7" s="3">
        <v>1421900</v>
      </c>
      <c r="E7" s="16">
        <f>G7/F7</f>
        <v>1350000</v>
      </c>
      <c r="F7" s="19">
        <v>0.94</v>
      </c>
      <c r="G7" s="16">
        <v>1269000</v>
      </c>
      <c r="H7" s="16">
        <f>J7/I7</f>
        <v>1350000</v>
      </c>
      <c r="I7" s="19">
        <v>0.94</v>
      </c>
      <c r="J7" s="16">
        <v>1269000</v>
      </c>
    </row>
    <row r="8" spans="1:10" ht="25.5">
      <c r="A8" s="2" t="s">
        <v>6</v>
      </c>
      <c r="B8" s="3">
        <f t="shared" ref="B8:B13" si="0">D8/C8</f>
        <v>558064.51612903224</v>
      </c>
      <c r="C8" s="13">
        <v>0.93</v>
      </c>
      <c r="D8" s="3">
        <v>519000</v>
      </c>
      <c r="E8" s="16">
        <f t="shared" ref="E8:E13" si="1">G8/F8</f>
        <v>493548.38709677418</v>
      </c>
      <c r="F8" s="19">
        <v>0.93</v>
      </c>
      <c r="G8" s="16">
        <v>459000</v>
      </c>
      <c r="H8" s="16">
        <f t="shared" ref="H8:H13" si="2">J8/I8</f>
        <v>493548.38709677418</v>
      </c>
      <c r="I8" s="19">
        <v>0.93</v>
      </c>
      <c r="J8" s="16">
        <v>459000</v>
      </c>
    </row>
    <row r="9" spans="1:10" ht="25.5">
      <c r="A9" s="2" t="s">
        <v>7</v>
      </c>
      <c r="B9" s="3">
        <f t="shared" si="0"/>
        <v>2359560.4395604394</v>
      </c>
      <c r="C9" s="13">
        <v>0.91</v>
      </c>
      <c r="D9" s="3">
        <v>2147200</v>
      </c>
      <c r="E9" s="16">
        <f t="shared" si="1"/>
        <v>2073164.835164835</v>
      </c>
      <c r="F9" s="19">
        <v>0.91</v>
      </c>
      <c r="G9" s="16">
        <v>1886580</v>
      </c>
      <c r="H9" s="16">
        <f t="shared" si="2"/>
        <v>2073164.835164835</v>
      </c>
      <c r="I9" s="19">
        <v>0.91</v>
      </c>
      <c r="J9" s="16">
        <v>1886580</v>
      </c>
    </row>
    <row r="10" spans="1:10" ht="25.5">
      <c r="A10" s="2" t="s">
        <v>8</v>
      </c>
      <c r="B10" s="3">
        <f t="shared" si="0"/>
        <v>905128.20512820513</v>
      </c>
      <c r="C10" s="13">
        <v>0.78</v>
      </c>
      <c r="D10" s="3">
        <v>706000</v>
      </c>
      <c r="E10" s="16">
        <f t="shared" si="1"/>
        <v>810000</v>
      </c>
      <c r="F10" s="19">
        <v>0.78</v>
      </c>
      <c r="G10" s="16">
        <v>631800</v>
      </c>
      <c r="H10" s="16">
        <f t="shared" si="2"/>
        <v>810000</v>
      </c>
      <c r="I10" s="19">
        <v>0.78</v>
      </c>
      <c r="J10" s="16">
        <v>631800</v>
      </c>
    </row>
    <row r="11" spans="1:10" ht="25.5">
      <c r="A11" s="2" t="s">
        <v>9</v>
      </c>
      <c r="B11" s="3">
        <f t="shared" si="0"/>
        <v>3228279.5698924731</v>
      </c>
      <c r="C11" s="13">
        <v>0.93</v>
      </c>
      <c r="D11" s="3">
        <v>3002300</v>
      </c>
      <c r="F11" s="19">
        <v>0.93</v>
      </c>
      <c r="G11" s="16">
        <v>2565000</v>
      </c>
      <c r="H11" s="16">
        <f t="shared" si="2"/>
        <v>2758064.5161290322</v>
      </c>
      <c r="I11" s="19">
        <v>0.93</v>
      </c>
      <c r="J11" s="16">
        <v>2565000</v>
      </c>
    </row>
    <row r="12" spans="1:10" ht="25.5">
      <c r="A12" s="2" t="s">
        <v>10</v>
      </c>
      <c r="B12" s="3">
        <f t="shared" si="0"/>
        <v>2000000</v>
      </c>
      <c r="C12" s="13">
        <v>0.85</v>
      </c>
      <c r="D12" s="3">
        <v>1700000</v>
      </c>
      <c r="E12" s="16">
        <f t="shared" si="1"/>
        <v>2000000</v>
      </c>
      <c r="F12" s="19">
        <v>0.85</v>
      </c>
      <c r="G12" s="16">
        <v>1700000</v>
      </c>
      <c r="H12" s="16">
        <f t="shared" si="2"/>
        <v>2000000</v>
      </c>
      <c r="I12" s="19">
        <v>0.85</v>
      </c>
      <c r="J12" s="16">
        <v>1700000</v>
      </c>
    </row>
    <row r="13" spans="1:10" ht="25.5">
      <c r="A13" s="2" t="s">
        <v>11</v>
      </c>
      <c r="B13" s="3">
        <f t="shared" si="0"/>
        <v>454736.8421052632</v>
      </c>
      <c r="C13" s="13">
        <v>0.95</v>
      </c>
      <c r="D13" s="3">
        <v>432000</v>
      </c>
      <c r="E13" s="16">
        <f t="shared" si="1"/>
        <v>427452.63157894742</v>
      </c>
      <c r="F13" s="19">
        <v>0.95</v>
      </c>
      <c r="G13" s="16">
        <v>406080</v>
      </c>
      <c r="H13" s="16">
        <f t="shared" si="2"/>
        <v>427452.63157894742</v>
      </c>
      <c r="I13" s="19">
        <v>0.95</v>
      </c>
      <c r="J13" s="16">
        <v>406080</v>
      </c>
    </row>
    <row r="14" spans="1:10" ht="15.75" customHeight="1">
      <c r="A14" s="4" t="s">
        <v>12</v>
      </c>
      <c r="B14" s="5">
        <f>SUM(B7:B13)</f>
        <v>11018429.147283498</v>
      </c>
      <c r="C14" s="6" t="s">
        <v>0</v>
      </c>
      <c r="D14" s="5">
        <f>SUM(D7:D13)</f>
        <v>9928400</v>
      </c>
      <c r="E14" s="17">
        <f>SUM(E7:E13)</f>
        <v>7154165.8538405569</v>
      </c>
      <c r="F14" s="18" t="s">
        <v>0</v>
      </c>
      <c r="G14" s="17">
        <f>SUM(G7:G13)</f>
        <v>8917460</v>
      </c>
      <c r="H14" s="17">
        <f>SUM(H7:H13)</f>
        <v>9912230.3699695878</v>
      </c>
      <c r="I14" s="18" t="s">
        <v>0</v>
      </c>
      <c r="J14" s="17">
        <f>SUM(J7:J13)</f>
        <v>8917460</v>
      </c>
    </row>
    <row r="15" spans="1:10">
      <c r="D15" s="15"/>
      <c r="G15" s="15"/>
      <c r="J15" s="15"/>
    </row>
    <row r="16" spans="1:10">
      <c r="B16" s="15"/>
      <c r="D16" s="15"/>
    </row>
    <row r="17" spans="1:11" s="7" customFormat="1" ht="15" customHeight="1">
      <c r="A17" s="24"/>
      <c r="B17" s="24"/>
      <c r="C17" s="8"/>
      <c r="D17" s="15"/>
      <c r="E17" s="9"/>
    </row>
    <row r="18" spans="1:11" s="7" customFormat="1" ht="13.5" customHeight="1">
      <c r="B18" s="10"/>
      <c r="C18" s="8"/>
      <c r="D18" s="8"/>
      <c r="E18" s="8"/>
    </row>
    <row r="19" spans="1:11" s="7" customFormat="1" ht="15">
      <c r="A19" s="25"/>
      <c r="B19" s="25"/>
      <c r="C19" s="8"/>
      <c r="D19" s="8"/>
      <c r="E19" s="8"/>
    </row>
    <row r="20" spans="1:11" s="7" customFormat="1" ht="15">
      <c r="B20" s="11"/>
      <c r="C20" s="11"/>
      <c r="D20" s="11"/>
      <c r="E20" s="11"/>
      <c r="F20"/>
    </row>
    <row r="21" spans="1:11" s="7" customFormat="1" ht="15">
      <c r="A21" s="20"/>
      <c r="B21" s="20"/>
      <c r="C21" s="11"/>
      <c r="D21" s="11"/>
      <c r="E21" s="11"/>
      <c r="F21"/>
    </row>
    <row r="27" spans="1:11">
      <c r="K27" s="16">
        <f>G11/F11</f>
        <v>2758064.5161290322</v>
      </c>
    </row>
  </sheetData>
  <mergeCells count="9">
    <mergeCell ref="A21:B21"/>
    <mergeCell ref="A2:J2"/>
    <mergeCell ref="A3:J3"/>
    <mergeCell ref="A4:A5"/>
    <mergeCell ref="A17:B17"/>
    <mergeCell ref="A19:B19"/>
    <mergeCell ref="H4:J4"/>
    <mergeCell ref="E4:G4"/>
    <mergeCell ref="B4:D4"/>
  </mergeCells>
  <pageMargins left="0.59055118110236227" right="0.39370078740157483" top="0.78740157480314965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2023-10-04T15:21:23Z</dcterms:modified>
</cp:coreProperties>
</file>