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доходы!$4:$6</definedName>
    <definedName name="_xlnm.Print_Titles" localSheetId="1">'доходы по федер бюдж'!$10:$12</definedName>
    <definedName name="_xlnm.Print_Area" localSheetId="0">'для руководства'!$A$1:$K$193</definedName>
    <definedName name="_xlnm.Print_Area" localSheetId="2">доходы!$A$1:$D$32</definedName>
    <definedName name="_xlnm.Print_Area" localSheetId="1">'доходы по федер бюдж'!$A$1:$K$193</definedName>
  </definedNames>
  <calcPr calcId="125725"/>
</workbook>
</file>

<file path=xl/calcChain.xml><?xml version="1.0" encoding="utf-8"?>
<calcChain xmlns="http://schemas.openxmlformats.org/spreadsheetml/2006/main">
  <c r="D14" i="6"/>
  <c r="L195" i="7"/>
  <c r="L193"/>
  <c r="K191"/>
  <c r="K190"/>
  <c r="K189"/>
  <c r="J191"/>
  <c r="J190"/>
  <c r="J189"/>
  <c r="I191"/>
  <c r="I190"/>
  <c r="I189"/>
  <c r="H190"/>
  <c r="H189"/>
  <c r="G190"/>
  <c r="G189"/>
  <c r="F190"/>
  <c r="F189"/>
  <c r="E190"/>
  <c r="E189"/>
  <c r="D190"/>
  <c r="D189"/>
  <c r="C190"/>
  <c r="C189"/>
  <c r="L189"/>
  <c r="K187"/>
  <c r="K186"/>
  <c r="K185"/>
  <c r="J187"/>
  <c r="J186"/>
  <c r="J185"/>
  <c r="I187"/>
  <c r="I186"/>
  <c r="I185"/>
  <c r="H186"/>
  <c r="H185"/>
  <c r="G186"/>
  <c r="G185"/>
  <c r="F186"/>
  <c r="F185"/>
  <c r="E186"/>
  <c r="E185"/>
  <c r="D186"/>
  <c r="D185"/>
  <c r="C186"/>
  <c r="C185"/>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c r="H79"/>
  <c r="G79"/>
  <c r="H78"/>
  <c r="G78"/>
  <c r="F78"/>
  <c r="H77"/>
  <c r="G77"/>
  <c r="F77"/>
  <c r="K76"/>
  <c r="K70"/>
  <c r="J76"/>
  <c r="I76"/>
  <c r="E76"/>
  <c r="D76"/>
  <c r="H74"/>
  <c r="G74"/>
  <c r="F74"/>
  <c r="H73"/>
  <c r="G73"/>
  <c r="F73"/>
  <c r="H72"/>
  <c r="G72"/>
  <c r="F72"/>
  <c r="K71"/>
  <c r="J71"/>
  <c r="I71"/>
  <c r="E71"/>
  <c r="D71"/>
  <c r="C71"/>
  <c r="L70"/>
  <c r="K66"/>
  <c r="J66"/>
  <c r="I66"/>
  <c r="K65"/>
  <c r="J65"/>
  <c r="I65"/>
  <c r="K64"/>
  <c r="J64"/>
  <c r="I64"/>
  <c r="K63"/>
  <c r="J63"/>
  <c r="I63"/>
  <c r="H62"/>
  <c r="G62"/>
  <c r="F62"/>
  <c r="E62"/>
  <c r="D62"/>
  <c r="C62"/>
  <c r="K60"/>
  <c r="K59"/>
  <c r="J60"/>
  <c r="J59"/>
  <c r="I60"/>
  <c r="I59"/>
  <c r="H59"/>
  <c r="G59"/>
  <c r="F59"/>
  <c r="E59"/>
  <c r="D59"/>
  <c r="C59"/>
  <c r="K57"/>
  <c r="K56"/>
  <c r="J57"/>
  <c r="J56"/>
  <c r="I57"/>
  <c r="I56"/>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K36"/>
  <c r="J38"/>
  <c r="I38"/>
  <c r="K37"/>
  <c r="J37"/>
  <c r="I37"/>
  <c r="H36"/>
  <c r="G36"/>
  <c r="F36"/>
  <c r="E36"/>
  <c r="D36"/>
  <c r="C36"/>
  <c r="K34"/>
  <c r="K31"/>
  <c r="J34"/>
  <c r="I34"/>
  <c r="K33"/>
  <c r="J33"/>
  <c r="I33"/>
  <c r="K32"/>
  <c r="J32"/>
  <c r="I32"/>
  <c r="H31"/>
  <c r="G31"/>
  <c r="F31"/>
  <c r="E31"/>
  <c r="D31"/>
  <c r="C31"/>
  <c r="K29"/>
  <c r="J29"/>
  <c r="I29"/>
  <c r="K28"/>
  <c r="J28"/>
  <c r="I28"/>
  <c r="K27"/>
  <c r="J27"/>
  <c r="I27"/>
  <c r="H26"/>
  <c r="G26"/>
  <c r="F26"/>
  <c r="E26"/>
  <c r="D26"/>
  <c r="C26"/>
  <c r="K24"/>
  <c r="K23"/>
  <c r="J24"/>
  <c r="J23"/>
  <c r="I24"/>
  <c r="I23"/>
  <c r="H23"/>
  <c r="G23"/>
  <c r="F23"/>
  <c r="E23"/>
  <c r="D23"/>
  <c r="C23"/>
  <c r="K21"/>
  <c r="K20"/>
  <c r="J21"/>
  <c r="J20"/>
  <c r="I21"/>
  <c r="I20"/>
  <c r="H20"/>
  <c r="G20"/>
  <c r="F20"/>
  <c r="E20"/>
  <c r="D20"/>
  <c r="C20"/>
  <c r="K18"/>
  <c r="J18"/>
  <c r="I18"/>
  <c r="K17"/>
  <c r="J17"/>
  <c r="I17"/>
  <c r="H16"/>
  <c r="G16"/>
  <c r="F16"/>
  <c r="F14"/>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I36" i="7"/>
  <c r="J52"/>
  <c r="I62"/>
  <c r="I70"/>
  <c r="H71"/>
  <c r="C76"/>
  <c r="F145"/>
  <c r="C70"/>
  <c r="C68"/>
  <c r="J70"/>
  <c r="K68"/>
  <c r="F169"/>
  <c r="K52"/>
  <c r="D70"/>
  <c r="K16"/>
  <c r="J36"/>
  <c r="J40"/>
  <c r="J47"/>
  <c r="I26"/>
  <c r="E14"/>
  <c r="J16"/>
  <c r="J26"/>
  <c r="I47"/>
  <c r="E70"/>
  <c r="E68"/>
  <c r="H145"/>
  <c r="I16"/>
  <c r="K26"/>
  <c r="H76"/>
  <c r="F71"/>
  <c r="H169"/>
  <c r="J31"/>
  <c r="K40"/>
  <c r="J62"/>
  <c r="C14"/>
  <c r="C193"/>
  <c r="G76"/>
  <c r="H14"/>
  <c r="I31"/>
  <c r="I40"/>
  <c r="I52"/>
  <c r="K62"/>
  <c r="G169"/>
  <c r="D14"/>
  <c r="D68"/>
  <c r="K47"/>
  <c r="G71"/>
  <c r="G14"/>
  <c r="G145"/>
  <c r="F76"/>
  <c r="F70"/>
  <c r="F68"/>
  <c r="F193"/>
  <c r="E193"/>
  <c r="I68"/>
  <c r="J68"/>
  <c r="J14"/>
  <c r="K14"/>
  <c r="K193"/>
  <c r="I14"/>
  <c r="I193"/>
  <c r="G70"/>
  <c r="G68"/>
  <c r="G193"/>
  <c r="D193"/>
  <c r="H70"/>
  <c r="H68"/>
  <c r="H193"/>
  <c r="J193"/>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c r="G86"/>
  <c r="H86"/>
  <c r="F86"/>
  <c r="G82"/>
  <c r="H82"/>
  <c r="F82"/>
  <c r="G150"/>
  <c r="H150"/>
  <c r="F150"/>
  <c r="G147"/>
  <c r="H147"/>
  <c r="F147"/>
  <c r="G149"/>
  <c r="H149"/>
  <c r="F149"/>
  <c r="G179"/>
  <c r="H179"/>
  <c r="H169"/>
  <c r="F179"/>
  <c r="G157"/>
  <c r="H157"/>
  <c r="F157"/>
  <c r="G151"/>
  <c r="H151"/>
  <c r="F151"/>
  <c r="G159"/>
  <c r="H159"/>
  <c r="F159"/>
  <c r="G158"/>
  <c r="H158"/>
  <c r="F158"/>
  <c r="G160"/>
  <c r="H160"/>
  <c r="F160"/>
  <c r="G156"/>
  <c r="H156"/>
  <c r="F156"/>
  <c r="G153"/>
  <c r="H153"/>
  <c r="F153"/>
  <c r="G155"/>
  <c r="H155"/>
  <c r="F155"/>
  <c r="G146"/>
  <c r="H146"/>
  <c r="F146"/>
  <c r="G170"/>
  <c r="F170"/>
  <c r="K191"/>
  <c r="K190"/>
  <c r="K189"/>
  <c r="J191"/>
  <c r="J190"/>
  <c r="J189"/>
  <c r="I191"/>
  <c r="I190"/>
  <c r="I189"/>
  <c r="K187"/>
  <c r="K186"/>
  <c r="K185"/>
  <c r="J187"/>
  <c r="I187"/>
  <c r="J145"/>
  <c r="I71"/>
  <c r="K66"/>
  <c r="J66"/>
  <c r="I66"/>
  <c r="K65"/>
  <c r="J65"/>
  <c r="I65"/>
  <c r="K64"/>
  <c r="J64"/>
  <c r="I64"/>
  <c r="K63"/>
  <c r="J63"/>
  <c r="I63"/>
  <c r="K60"/>
  <c r="K59"/>
  <c r="J60"/>
  <c r="J59"/>
  <c r="I60"/>
  <c r="I59"/>
  <c r="K57"/>
  <c r="K56"/>
  <c r="J57"/>
  <c r="J56"/>
  <c r="I57"/>
  <c r="I56"/>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c r="J24"/>
  <c r="J23"/>
  <c r="I24"/>
  <c r="I23"/>
  <c r="K21"/>
  <c r="K20"/>
  <c r="J21"/>
  <c r="J20"/>
  <c r="I21"/>
  <c r="I20"/>
  <c r="K18"/>
  <c r="J18"/>
  <c r="I18"/>
  <c r="K17"/>
  <c r="J17"/>
  <c r="I17"/>
  <c r="J186"/>
  <c r="J185"/>
  <c r="I186"/>
  <c r="I185"/>
  <c r="K145"/>
  <c r="K71"/>
  <c r="H190"/>
  <c r="H189"/>
  <c r="G190"/>
  <c r="G189"/>
  <c r="F190"/>
  <c r="F189"/>
  <c r="H186"/>
  <c r="H185"/>
  <c r="G186"/>
  <c r="G185"/>
  <c r="F186"/>
  <c r="F185"/>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c r="D190"/>
  <c r="D189"/>
  <c r="C190"/>
  <c r="C189"/>
  <c r="E186"/>
  <c r="E185"/>
  <c r="D186"/>
  <c r="D185"/>
  <c r="C186"/>
  <c r="C185"/>
  <c r="E62"/>
  <c r="D62"/>
  <c r="C62"/>
  <c r="E59"/>
  <c r="D59"/>
  <c r="C59"/>
  <c r="D56"/>
  <c r="C56"/>
  <c r="E56"/>
  <c r="E52"/>
  <c r="D52"/>
  <c r="C52"/>
  <c r="E47"/>
  <c r="D47"/>
  <c r="C47"/>
  <c r="E40"/>
  <c r="D40"/>
  <c r="C40"/>
  <c r="E36"/>
  <c r="D36"/>
  <c r="C36"/>
  <c r="E31"/>
  <c r="D31"/>
  <c r="C31"/>
  <c r="E26"/>
  <c r="D26"/>
  <c r="C26"/>
  <c r="E23"/>
  <c r="D23"/>
  <c r="C23"/>
  <c r="E20"/>
  <c r="D20"/>
  <c r="C20"/>
  <c r="E16"/>
  <c r="D16"/>
  <c r="C16"/>
  <c r="L193"/>
  <c r="G76"/>
  <c r="H76"/>
  <c r="G169"/>
  <c r="F169"/>
  <c r="F79"/>
  <c r="K16"/>
  <c r="J16"/>
  <c r="K36"/>
  <c r="I52"/>
  <c r="I16"/>
  <c r="J26"/>
  <c r="K31"/>
  <c r="J47"/>
  <c r="K52"/>
  <c r="I26"/>
  <c r="J31"/>
  <c r="I31"/>
  <c r="J52"/>
  <c r="I47"/>
  <c r="I40"/>
  <c r="J62"/>
  <c r="K26"/>
  <c r="I36"/>
  <c r="K40"/>
  <c r="J40"/>
  <c r="K47"/>
  <c r="J36"/>
  <c r="J71"/>
  <c r="G145"/>
  <c r="H145"/>
  <c r="I62"/>
  <c r="K62"/>
  <c r="G14"/>
  <c r="F14"/>
  <c r="H14"/>
  <c r="D14"/>
  <c r="E14"/>
  <c r="C14"/>
  <c r="K14"/>
  <c r="I14"/>
  <c r="J14"/>
  <c r="L189"/>
  <c r="L70"/>
  <c r="C133"/>
  <c r="F133"/>
  <c r="F76"/>
  <c r="C76"/>
  <c r="E145"/>
  <c r="E71"/>
  <c r="D145"/>
  <c r="D71"/>
  <c r="C145"/>
  <c r="C71"/>
  <c r="L195"/>
  <c r="C70"/>
  <c r="E70"/>
  <c r="E68"/>
  <c r="E193"/>
  <c r="D70"/>
  <c r="D68"/>
  <c r="D193"/>
  <c r="C68"/>
  <c r="C193"/>
  <c r="I145"/>
  <c r="F145"/>
  <c r="G70"/>
  <c r="G68"/>
  <c r="G193"/>
  <c r="J70"/>
  <c r="J68"/>
  <c r="J193"/>
  <c r="H70"/>
  <c r="H68"/>
  <c r="H193"/>
  <c r="K70"/>
  <c r="K68"/>
  <c r="K193"/>
  <c r="I70"/>
  <c r="I68"/>
  <c r="I193"/>
  <c r="F70"/>
  <c r="F68"/>
  <c r="F193"/>
  <c r="C32" i="6" l="1"/>
  <c r="C35" s="1"/>
</calcChain>
</file>

<file path=xl/sharedStrings.xml><?xml version="1.0" encoding="utf-8"?>
<sst xmlns="http://schemas.openxmlformats.org/spreadsheetml/2006/main" count="730" uniqueCount="355">
  <si>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</si>
  <si>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</si>
  <si>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</si>
  <si>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</si>
  <si>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</si>
  <si>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</si>
  <si>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</si>
  <si>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</si>
  <si>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</si>
  <si>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</si>
  <si>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</si>
  <si>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</si>
  <si>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</si>
  <si>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</si>
  <si>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</si>
  <si>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</si>
  <si>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</si>
  <si>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</si>
  <si>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</si>
  <si>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</si>
  <si>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</si>
  <si>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</si>
  <si>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</si>
  <si>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</si>
  <si>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</si>
  <si>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</si>
  <si>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</si>
  <si>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</si>
  <si>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</si>
  <si>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</si>
  <si>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</si>
  <si>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</si>
  <si>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</si>
  <si>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</si>
  <si>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</si>
  <si>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</si>
  <si>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</si>
  <si>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</si>
  <si>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</si>
  <si>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</si>
  <si>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</si>
  <si>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</si>
  <si>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</si>
  <si>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</si>
  <si>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</si>
  <si>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</si>
  <si>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</si>
  <si>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</si>
  <si>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</si>
  <si>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</si>
  <si>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</si>
  <si>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</si>
  <si>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</si>
  <si>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</si>
  <si>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</si>
  <si>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</si>
  <si>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</si>
  <si>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</si>
  <si>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</si>
  <si>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</si>
  <si>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</si>
  <si>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</si>
  <si>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</si>
  <si>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</si>
  <si>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</si>
  <si>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</si>
  <si>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</si>
  <si>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</si>
  <si>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</si>
  <si>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</si>
  <si>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</si>
  <si>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</si>
  <si>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</si>
  <si>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</si>
  <si>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</si>
  <si>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</si>
  <si>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</si>
  <si>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</si>
  <si>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</si>
  <si>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</si>
  <si>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</si>
  <si>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</si>
  <si>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</si>
  <si>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</si>
  <si>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</si>
  <si>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</si>
  <si>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</si>
  <si>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</si>
  <si>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</si>
  <si>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</si>
  <si>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</si>
  <si>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</si>
  <si>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</si>
  <si>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</si>
  <si>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</si>
  <si>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</si>
  <si>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</si>
  <si>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</si>
  <si>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</si>
  <si>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</si>
  <si>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</si>
  <si>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</si>
  <si>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</si>
  <si>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</si>
  <si>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</si>
  <si>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</si>
  <si>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</si>
  <si>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</si>
  <si>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</si>
  <si>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</si>
  <si>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</si>
  <si>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</si>
  <si>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</si>
  <si>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</si>
  <si>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</si>
  <si>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</si>
  <si>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</si>
  <si>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</si>
  <si>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</si>
  <si>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</si>
  <si>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</si>
  <si>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</si>
  <si>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</si>
  <si>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</si>
  <si>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</si>
  <si>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</si>
  <si>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</si>
  <si>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</si>
  <si>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</si>
  <si>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</si>
  <si>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</si>
  <si>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</si>
  <si>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</si>
  <si>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</si>
  <si>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</si>
  <si>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</si>
  <si>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</si>
  <si>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</si>
  <si>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</si>
  <si>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</si>
  <si>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</si>
  <si>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</si>
  <si>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</si>
  <si>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</si>
  <si>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</si>
  <si>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</si>
  <si>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</si>
  <si>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</si>
  <si>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</si>
  <si>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</si>
  <si>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</si>
  <si>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</si>
  <si>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</si>
  <si>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</si>
  <si>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</si>
  <si>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</si>
  <si>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</si>
  <si>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</si>
  <si>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</si>
  <si>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</si>
  <si>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</si>
  <si>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</si>
  <si>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</si>
  <si>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</si>
  <si>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</si>
  <si>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</si>
  <si>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</si>
  <si>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</si>
  <si>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</si>
  <si>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</si>
  <si>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</si>
  <si>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</si>
  <si>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</si>
  <si>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</si>
  <si>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</si>
  <si>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</si>
  <si>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</si>
  <si>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</si>
  <si>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</si>
  <si>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</si>
  <si>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</si>
  <si>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</si>
  <si>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</si>
  <si>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</si>
  <si>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</si>
  <si>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</si>
  <si>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</si>
  <si>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</si>
  <si>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</si>
  <si>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</si>
  <si>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</si>
  <si>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</si>
  <si>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</si>
  <si>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</si>
  <si>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</si>
  <si>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</si>
  <si>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</si>
  <si>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</si>
  <si>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</si>
  <si>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</si>
  <si>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</si>
  <si>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</si>
  <si>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</si>
  <si>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</si>
  <si>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</si>
  <si>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</si>
  <si>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</si>
  <si>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</si>
  <si>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</si>
  <si>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</si>
  <si>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</si>
  <si>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</si>
  <si>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</si>
  <si>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</si>
  <si>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</si>
  <si>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</si>
  <si>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</si>
  <si>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</si>
  <si>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</si>
  <si>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</si>
  <si>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</si>
  <si>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</si>
  <si>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</si>
  <si>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</si>
  <si>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</si>
  <si>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</si>
  <si>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</si>
  <si>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</si>
  <si>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</si>
  <si>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</si>
  <si>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</si>
  <si>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</si>
  <si>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</si>
  <si>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</si>
  <si>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</si>
  <si>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</si>
  <si>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</si>
  <si>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</si>
  <si>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</si>
  <si>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</si>
  <si>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</si>
  <si>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</si>
  <si>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</si>
  <si>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</si>
  <si>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</si>
  <si>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</si>
  <si>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</si>
  <si>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</si>
  <si>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</si>
  <si>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</si>
  <si>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</si>
  <si>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</si>
  <si>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</si>
  <si>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</si>
  <si>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</si>
  <si>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</si>
  <si>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</si>
  <si>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</si>
  <si>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</si>
  <si>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</si>
  <si>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</si>
  <si>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</si>
  <si>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</si>
  <si>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</si>
  <si>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</si>
  <si>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</si>
  <si>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</si>
  <si>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</si>
  <si>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</si>
  <si>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</si>
  <si>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</si>
  <si>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</si>
  <si>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</si>
  <si>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</si>
  <si>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</si>
  <si>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</si>
  <si>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</si>
  <si>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</si>
  <si>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</si>
  <si>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</si>
  <si>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</si>
  <si>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</si>
  <si>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</si>
  <si>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</si>
  <si>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</si>
  <si>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</si>
  <si>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</si>
  <si>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</si>
  <si>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</si>
  <si>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</si>
  <si>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</si>
  <si>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</si>
  <si>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</si>
  <si>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</si>
  <si>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</si>
  <si>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</si>
  <si>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</si>
  <si>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</si>
  <si>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</si>
  <si>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</si>
  <si>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</si>
  <si>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</si>
  <si>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</si>
  <si>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</si>
  <si>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</si>
  <si>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</si>
  <si>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</si>
  <si>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</si>
  <si>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</si>
  <si>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</si>
  <si>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</si>
  <si>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</si>
  <si>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</si>
  <si>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</si>
  <si>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</si>
  <si>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</si>
  <si>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</si>
  <si>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</si>
  <si>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</si>
  <si>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</si>
  <si>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</si>
  <si>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</si>
  <si>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</si>
  <si>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</si>
  <si>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</si>
  <si>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</si>
  <si>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</si>
  <si>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</si>
  <si>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</si>
  <si>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</si>
  <si>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</si>
  <si>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</si>
  <si>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</si>
  <si>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</si>
  <si>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</si>
  <si>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</si>
  <si>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</si>
  <si>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</si>
  <si>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</si>
  <si>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БЕЗВОЗМЕЗДНЫЕ ПОСТУПЛЕНИЯ ОТ НЕГОСУДАРСТВЕННЫХ ОРГАНИЗАЦИЙ</t>
  </si>
  <si>
    <t>2 04 00000 00 0000 000</t>
  </si>
  <si>
    <t>Безвозмездные поступления от негосударственных организаций в бюджеты субъектов Российской Федерации</t>
  </si>
  <si>
    <t>2 04 02000 02 0000 150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</si>
  <si>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</si>
  <si>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2 18 00000 00 0000 000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</si>
  <si>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</si>
  <si>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2 18 00000 02 0000 150</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</si>
  <si>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</si>
  <si>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</si>
  <si>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</si>
  <si>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</si>
  <si>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РАСХОДЫ</t>
  </si>
  <si>
    <t>ДЕФИЦИТ</t>
  </si>
  <si>
    <t>ОЖИДАЕМОЕ ИСПОЛНЕНИЕ
доходов областного бюджета за 2024 год</t>
  </si>
  <si>
    <t>Сумма
тыс. рублей</t>
  </si>
</sst>
</file>

<file path=xl/styles.xml><?xml version="1.0" encoding="utf-8"?>
<styleSheet xmlns="http://schemas.openxmlformats.org/spreadsheetml/2006/main">
  <numFmts count="3">
    <numFmt numFmtId="164" formatCode="_-* #,##0.00_р_._-;\-* #,##0.00_р_._-;_-* &quot;-&quot;??_р_._-;_-@_-"/>
    <numFmt numFmtId="165" formatCode="_-* #,##0.0_р_._-;\-* #,##0.0_р_._-;_-* &quot;-&quot;?_р_._-;_-@_-"/>
    <numFmt numFmtId="166" formatCode="_-* #,##0.0_р_._-;\-* #,##0.0_р_._-;_-* &quot;-&quot;??_р_._-;_-@_-"/>
  </numFmts>
  <fonts count="22">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7"/>
      <name val="Arial Cyr"/>
      <charset val="204"/>
    </font>
    <font>
      <b/>
      <sz val="10"/>
      <color rgb="FFFF0000"/>
      <name val="Arial Cyr"/>
      <family val="2"/>
      <charset val="204"/>
    </font>
    <font>
      <sz val="10"/>
      <color rgb="FFFF0000"/>
      <name val="Arial"/>
      <family val="2"/>
      <charset val="204"/>
    </font>
    <font>
      <sz val="10"/>
      <color theme="1"/>
      <name val="Arial Cyr"/>
      <family val="2"/>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hair">
        <color indexed="64"/>
      </left>
      <right style="hair">
        <color indexed="64"/>
      </right>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3">
    <xf numFmtId="0" fontId="0" fillId="0" borderId="0"/>
    <xf numFmtId="0" fontId="11" fillId="0" borderId="0"/>
    <xf numFmtId="0" fontId="17" fillId="0" borderId="28">
      <alignment horizontal="left" vertical="top" wrapText="1"/>
    </xf>
  </cellStyleXfs>
  <cellXfs count="226">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19" fillId="0" borderId="2" xfId="0" applyFont="1" applyFill="1" applyBorder="1" applyAlignment="1">
      <alignment vertical="center" wrapText="1"/>
    </xf>
    <xf numFmtId="0" fontId="10" fillId="0" borderId="2" xfId="0" applyFont="1" applyFill="1" applyBorder="1" applyAlignment="1">
      <alignment horizontal="left" vertical="center" wrapText="1" indent="1"/>
    </xf>
    <xf numFmtId="0" fontId="20" fillId="0" borderId="2" xfId="0" applyFont="1" applyFill="1" applyBorder="1" applyAlignment="1">
      <alignment horizontal="left" vertical="center" wrapText="1" indent="2"/>
    </xf>
    <xf numFmtId="0" fontId="8" fillId="0" borderId="2" xfId="0" applyFont="1" applyFill="1" applyBorder="1" applyAlignment="1">
      <alignment horizontal="left" vertical="center" wrapText="1" indent="1"/>
    </xf>
    <xf numFmtId="0" fontId="2" fillId="0" borderId="30" xfId="0" applyFont="1" applyFill="1" applyBorder="1" applyAlignment="1">
      <alignment horizontal="left" vertical="center" wrapText="1" indent="1"/>
    </xf>
    <xf numFmtId="164" fontId="0" fillId="0" borderId="31" xfId="0" applyNumberFormat="1" applyFont="1" applyFill="1" applyBorder="1" applyAlignment="1">
      <alignment vertical="center"/>
    </xf>
    <xf numFmtId="166" fontId="0" fillId="0" borderId="21" xfId="0" applyNumberFormat="1" applyFont="1" applyFill="1" applyBorder="1" applyAlignment="1">
      <alignment vertical="center"/>
    </xf>
    <xf numFmtId="166" fontId="2" fillId="0" borderId="21" xfId="0" applyNumberFormat="1" applyFont="1" applyFill="1" applyBorder="1" applyAlignment="1">
      <alignment vertical="center"/>
    </xf>
    <xf numFmtId="166" fontId="0" fillId="0" borderId="29" xfId="0" applyNumberFormat="1" applyFont="1" applyFill="1" applyBorder="1"/>
    <xf numFmtId="0" fontId="3" fillId="0" borderId="32" xfId="0" applyFont="1" applyFill="1" applyBorder="1" applyAlignment="1">
      <alignment horizontal="center" vertical="center"/>
    </xf>
    <xf numFmtId="0" fontId="3" fillId="0" borderId="32"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0" fillId="0" borderId="1" xfId="0" applyFont="1" applyFill="1" applyBorder="1" applyAlignment="1"/>
    <xf numFmtId="49" fontId="4" fillId="0" borderId="2" xfId="0" applyNumberFormat="1" applyFont="1" applyFill="1" applyBorder="1" applyAlignment="1">
      <alignment horizontal="center" vertical="center"/>
    </xf>
    <xf numFmtId="166" fontId="9" fillId="0" borderId="2" xfId="0" applyNumberFormat="1" applyFont="1" applyFill="1" applyBorder="1" applyAlignment="1">
      <alignment vertical="center"/>
    </xf>
    <xf numFmtId="49" fontId="19" fillId="0" borderId="2" xfId="0" applyNumberFormat="1" applyFont="1" applyFill="1" applyBorder="1" applyAlignment="1">
      <alignment horizontal="center" vertical="center"/>
    </xf>
    <xf numFmtId="166" fontId="0" fillId="0" borderId="2" xfId="0" applyNumberFormat="1" applyFont="1" applyFill="1" applyBorder="1" applyAlignment="1">
      <alignment vertical="center"/>
    </xf>
    <xf numFmtId="165" fontId="9"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165" fontId="0" fillId="0" borderId="2" xfId="0" applyNumberFormat="1" applyFont="1" applyFill="1" applyBorder="1" applyAlignment="1">
      <alignment horizontal="center" vertical="center"/>
    </xf>
    <xf numFmtId="166" fontId="2" fillId="0" borderId="2" xfId="0" applyNumberFormat="1" applyFont="1" applyFill="1" applyBorder="1" applyAlignment="1">
      <alignment vertical="center"/>
    </xf>
    <xf numFmtId="0" fontId="20" fillId="0" borderId="2" xfId="0" applyFont="1" applyFill="1" applyBorder="1" applyAlignment="1">
      <alignment horizontal="center" vertical="center"/>
    </xf>
    <xf numFmtId="0" fontId="8" fillId="0" borderId="2" xfId="0" applyFont="1" applyFill="1" applyBorder="1" applyAlignment="1">
      <alignment horizontal="center" vertical="center"/>
    </xf>
    <xf numFmtId="166" fontId="0" fillId="0" borderId="33" xfId="0" applyNumberFormat="1" applyFont="1" applyFill="1" applyBorder="1" applyAlignment="1">
      <alignment vertical="center"/>
    </xf>
    <xf numFmtId="166" fontId="21" fillId="0" borderId="33" xfId="0" applyNumberFormat="1" applyFont="1" applyFill="1" applyBorder="1" applyAlignment="1">
      <alignment vertical="center"/>
    </xf>
    <xf numFmtId="49" fontId="2" fillId="0" borderId="30" xfId="0" applyNumberFormat="1" applyFont="1" applyFill="1" applyBorder="1" applyAlignment="1">
      <alignment horizontal="center" vertical="center"/>
    </xf>
    <xf numFmtId="0" fontId="4" fillId="0" borderId="7" xfId="0" applyFont="1" applyFill="1" applyBorder="1" applyAlignment="1">
      <alignment vertical="center" wrapText="1"/>
    </xf>
    <xf numFmtId="165" fontId="4" fillId="0" borderId="7" xfId="0" applyNumberFormat="1" applyFont="1" applyFill="1" applyBorder="1" applyAlignment="1">
      <alignment vertical="center"/>
    </xf>
    <xf numFmtId="166" fontId="4" fillId="0" borderId="32" xfId="0" applyNumberFormat="1" applyFont="1" applyFill="1" applyBorder="1" applyAlignment="1">
      <alignment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7" xfId="0" applyBorder="1" applyAlignment="1">
      <alignment horizontal="center" vertical="center" wrapText="1"/>
    </xf>
  </cellXfs>
  <cellStyles count="3">
    <cellStyle name="xl25" xfId="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12" t="s">
        <v>336</v>
      </c>
      <c r="B8" s="212"/>
      <c r="C8" s="213"/>
      <c r="D8" s="213"/>
      <c r="E8" s="213"/>
      <c r="F8" s="213"/>
      <c r="G8" s="213"/>
      <c r="H8" s="213"/>
      <c r="I8" s="213"/>
      <c r="J8" s="213"/>
      <c r="K8" s="128"/>
      <c r="L8" s="128"/>
    </row>
    <row r="9" spans="1:12" ht="12" customHeight="1">
      <c r="A9" s="3"/>
      <c r="B9" s="5"/>
      <c r="C9" s="5"/>
      <c r="D9" s="5"/>
      <c r="E9" s="5"/>
      <c r="F9" s="5"/>
      <c r="G9" s="5"/>
      <c r="H9" s="5"/>
      <c r="I9" s="5"/>
      <c r="J9" s="5"/>
      <c r="K9" s="5"/>
      <c r="L9" s="11"/>
    </row>
    <row r="10" spans="1:12" ht="30" customHeight="1">
      <c r="A10" s="214" t="s">
        <v>50</v>
      </c>
      <c r="B10" s="216" t="s">
        <v>51</v>
      </c>
      <c r="C10" s="218" t="s">
        <v>337</v>
      </c>
      <c r="D10" s="219"/>
      <c r="E10" s="220"/>
      <c r="F10" s="218" t="s">
        <v>290</v>
      </c>
      <c r="G10" s="219"/>
      <c r="H10" s="220"/>
      <c r="I10" s="221" t="s">
        <v>338</v>
      </c>
      <c r="J10" s="222"/>
      <c r="K10" s="223"/>
      <c r="L10" s="11"/>
    </row>
    <row r="11" spans="1:12" ht="22.5" customHeight="1">
      <c r="A11" s="215"/>
      <c r="B11" s="21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12" t="s">
        <v>292</v>
      </c>
      <c r="B8" s="212"/>
      <c r="C8" s="213"/>
      <c r="D8" s="213"/>
      <c r="E8" s="213"/>
      <c r="F8" s="213"/>
      <c r="G8" s="213"/>
      <c r="H8" s="213"/>
      <c r="I8" s="213"/>
      <c r="J8" s="213"/>
      <c r="K8" s="19"/>
      <c r="L8" s="19"/>
    </row>
    <row r="9" spans="1:12" ht="12" customHeight="1">
      <c r="A9" s="3"/>
      <c r="B9" s="5"/>
      <c r="C9" s="5"/>
      <c r="D9" s="5"/>
      <c r="E9" s="5"/>
      <c r="F9" s="5"/>
      <c r="G9" s="5"/>
      <c r="H9" s="5"/>
      <c r="I9" s="5"/>
      <c r="J9" s="5"/>
      <c r="K9" s="5"/>
      <c r="L9" s="11"/>
    </row>
    <row r="10" spans="1:12" ht="20.25" customHeight="1">
      <c r="A10" s="214" t="s">
        <v>50</v>
      </c>
      <c r="B10" s="216" t="s">
        <v>51</v>
      </c>
      <c r="C10" s="218" t="s">
        <v>289</v>
      </c>
      <c r="D10" s="219"/>
      <c r="E10" s="220"/>
      <c r="F10" s="218" t="s">
        <v>290</v>
      </c>
      <c r="G10" s="219"/>
      <c r="H10" s="220"/>
      <c r="I10" s="221" t="s">
        <v>291</v>
      </c>
      <c r="J10" s="222"/>
      <c r="K10" s="223"/>
      <c r="L10" s="11"/>
    </row>
    <row r="11" spans="1:12" ht="22.5" customHeight="1">
      <c r="A11" s="215"/>
      <c r="B11" s="217"/>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D35"/>
  <sheetViews>
    <sheetView tabSelected="1" view="pageBreakPreview" zoomScaleNormal="85" zoomScaleSheetLayoutView="100" workbookViewId="0">
      <pane xSplit="1" ySplit="6" topLeftCell="B19" activePane="bottomRight" state="frozen"/>
      <selection pane="topRight" activeCell="B1" sqref="B1"/>
      <selection pane="bottomLeft" activeCell="A14" sqref="A14"/>
      <selection pane="bottomRight" activeCell="C28" sqref="C28"/>
    </sheetView>
  </sheetViews>
  <sheetFormatPr defaultColWidth="9.140625" defaultRowHeight="12.75"/>
  <cols>
    <col min="1" max="1" width="69.7109375" style="2" customWidth="1"/>
    <col min="2" max="2" width="22.85546875" style="2" customWidth="1"/>
    <col min="3" max="3" width="18.28515625" style="20" customWidth="1"/>
    <col min="4" max="4" width="1.28515625" style="20" customWidth="1"/>
    <col min="5" max="5" width="15.7109375" style="2" customWidth="1"/>
    <col min="6" max="16384" width="9.140625" style="2"/>
  </cols>
  <sheetData>
    <row r="1" spans="1:4" ht="15.75" customHeight="1"/>
    <row r="2" spans="1:4" ht="43.5" customHeight="1">
      <c r="A2" s="212" t="s">
        <v>353</v>
      </c>
      <c r="B2" s="212"/>
      <c r="C2" s="212"/>
    </row>
    <row r="3" spans="1:4" ht="8.25" customHeight="1">
      <c r="A3" s="3"/>
      <c r="B3" s="5"/>
      <c r="C3" s="5"/>
    </row>
    <row r="4" spans="1:4" ht="18.75" customHeight="1">
      <c r="A4" s="214" t="s">
        <v>50</v>
      </c>
      <c r="B4" s="216" t="s">
        <v>51</v>
      </c>
      <c r="C4" s="216" t="s">
        <v>354</v>
      </c>
    </row>
    <row r="5" spans="1:4" ht="31.5" customHeight="1">
      <c r="A5" s="215"/>
      <c r="B5" s="224"/>
      <c r="C5" s="225"/>
    </row>
    <row r="6" spans="1:4">
      <c r="A6" s="192">
        <v>1</v>
      </c>
      <c r="B6" s="193">
        <v>2</v>
      </c>
      <c r="C6" s="194">
        <v>3</v>
      </c>
    </row>
    <row r="7" spans="1:4">
      <c r="A7" s="45"/>
      <c r="B7" s="45"/>
      <c r="C7" s="195"/>
    </row>
    <row r="8" spans="1:4" s="22" customFormat="1" ht="21" customHeight="1">
      <c r="A8" s="32" t="s">
        <v>59</v>
      </c>
      <c r="B8" s="196" t="s">
        <v>22</v>
      </c>
      <c r="C8" s="197">
        <v>96032278.439999998</v>
      </c>
    </row>
    <row r="9" spans="1:4" ht="12.75" customHeight="1">
      <c r="A9" s="183"/>
      <c r="B9" s="198"/>
      <c r="C9" s="199"/>
    </row>
    <row r="10" spans="1:4" s="20" customFormat="1" ht="22.5" customHeight="1">
      <c r="A10" s="33" t="s">
        <v>270</v>
      </c>
      <c r="B10" s="200" t="s">
        <v>271</v>
      </c>
      <c r="C10" s="197">
        <v>37956933.93</v>
      </c>
    </row>
    <row r="11" spans="1:4">
      <c r="A11" s="184"/>
      <c r="B11" s="201"/>
      <c r="C11" s="199"/>
    </row>
    <row r="12" spans="1:4" s="20" customFormat="1" ht="29.25" customHeight="1">
      <c r="A12" s="141" t="s">
        <v>65</v>
      </c>
      <c r="B12" s="202" t="s">
        <v>57</v>
      </c>
      <c r="C12" s="199">
        <v>35600535.970000006</v>
      </c>
    </row>
    <row r="13" spans="1:4" s="20" customFormat="1" ht="23.25" customHeight="1">
      <c r="A13" s="146" t="s">
        <v>75</v>
      </c>
      <c r="B13" s="202" t="s">
        <v>134</v>
      </c>
      <c r="C13" s="203">
        <v>11529317.300000001</v>
      </c>
    </row>
    <row r="14" spans="1:4" s="20" customFormat="1" ht="30.75" customHeight="1">
      <c r="A14" s="146" t="s">
        <v>71</v>
      </c>
      <c r="B14" s="202" t="s">
        <v>135</v>
      </c>
      <c r="C14" s="203">
        <v>19002225.850000001</v>
      </c>
      <c r="D14" s="188" t="e">
        <f>SUM(#REF!)</f>
        <v>#REF!</v>
      </c>
    </row>
    <row r="15" spans="1:4" s="20" customFormat="1" ht="21.75" customHeight="1">
      <c r="A15" s="186" t="s">
        <v>76</v>
      </c>
      <c r="B15" s="8" t="s">
        <v>112</v>
      </c>
      <c r="C15" s="203">
        <v>3272887</v>
      </c>
    </row>
    <row r="16" spans="1:4" s="22" customFormat="1" ht="21" customHeight="1">
      <c r="A16" s="7" t="s">
        <v>54</v>
      </c>
      <c r="B16" s="8" t="s">
        <v>130</v>
      </c>
      <c r="C16" s="203">
        <v>1796105.82</v>
      </c>
    </row>
    <row r="17" spans="1:3" s="22" customFormat="1">
      <c r="A17" s="185"/>
      <c r="B17" s="204"/>
      <c r="C17" s="199"/>
    </row>
    <row r="18" spans="1:3" s="22" customFormat="1" ht="34.5" customHeight="1">
      <c r="A18" s="170" t="s">
        <v>266</v>
      </c>
      <c r="B18" s="205" t="s">
        <v>267</v>
      </c>
      <c r="C18" s="199">
        <v>1609006.2</v>
      </c>
    </row>
    <row r="19" spans="1:3" s="22" customFormat="1" ht="32.25" customHeight="1">
      <c r="A19" s="7" t="s">
        <v>279</v>
      </c>
      <c r="B19" s="8" t="s">
        <v>280</v>
      </c>
      <c r="C19" s="203">
        <v>1609006.2</v>
      </c>
    </row>
    <row r="20" spans="1:3" s="22" customFormat="1">
      <c r="A20" s="185"/>
      <c r="B20" s="204"/>
      <c r="C20" s="199"/>
    </row>
    <row r="21" spans="1:3" s="22" customFormat="1" ht="39.75" customHeight="1">
      <c r="A21" s="170" t="s">
        <v>339</v>
      </c>
      <c r="B21" s="8" t="s">
        <v>340</v>
      </c>
      <c r="C21" s="199">
        <v>4933.8599999999997</v>
      </c>
    </row>
    <row r="22" spans="1:3" s="22" customFormat="1" ht="36" customHeight="1">
      <c r="A22" s="170" t="s">
        <v>341</v>
      </c>
      <c r="B22" s="8" t="s">
        <v>342</v>
      </c>
      <c r="C22" s="203">
        <v>4933.8599999999997</v>
      </c>
    </row>
    <row r="23" spans="1:3" s="22" customFormat="1">
      <c r="A23" s="185"/>
      <c r="B23" s="204"/>
      <c r="C23" s="199"/>
    </row>
    <row r="24" spans="1:3" s="22" customFormat="1" ht="19.5" customHeight="1">
      <c r="A24" s="170" t="s">
        <v>256</v>
      </c>
      <c r="B24" s="8" t="s">
        <v>257</v>
      </c>
      <c r="C24" s="199">
        <v>473792.37</v>
      </c>
    </row>
    <row r="25" spans="1:3" s="22" customFormat="1" ht="30" customHeight="1">
      <c r="A25" s="7" t="s">
        <v>258</v>
      </c>
      <c r="B25" s="8" t="s">
        <v>281</v>
      </c>
      <c r="C25" s="203">
        <v>473792.37</v>
      </c>
    </row>
    <row r="26" spans="1:3" s="22" customFormat="1" ht="18.75" customHeight="1">
      <c r="A26" s="7"/>
      <c r="B26" s="8"/>
      <c r="C26" s="206"/>
    </row>
    <row r="27" spans="1:3" s="22" customFormat="1" ht="57.75" customHeight="1">
      <c r="A27" s="139" t="s">
        <v>343</v>
      </c>
      <c r="B27" s="8" t="s">
        <v>344</v>
      </c>
      <c r="C27" s="207">
        <v>478022.1</v>
      </c>
    </row>
    <row r="28" spans="1:3" s="22" customFormat="1" ht="74.25" customHeight="1">
      <c r="A28" s="17" t="s">
        <v>345</v>
      </c>
      <c r="B28" s="8" t="s">
        <v>346</v>
      </c>
      <c r="C28" s="207">
        <v>478022.1</v>
      </c>
    </row>
    <row r="29" spans="1:3" s="22" customFormat="1" ht="14.25" customHeight="1">
      <c r="A29" s="17"/>
      <c r="B29" s="8"/>
      <c r="C29" s="207"/>
    </row>
    <row r="30" spans="1:3" s="22" customFormat="1" ht="34.5" customHeight="1">
      <c r="A30" s="139" t="s">
        <v>347</v>
      </c>
      <c r="B30" s="9" t="s">
        <v>348</v>
      </c>
      <c r="C30" s="207">
        <v>-209356.61</v>
      </c>
    </row>
    <row r="31" spans="1:3" ht="50.25" customHeight="1">
      <c r="A31" s="187" t="s">
        <v>349</v>
      </c>
      <c r="B31" s="208" t="s">
        <v>350</v>
      </c>
      <c r="C31" s="203">
        <v>-209356.61</v>
      </c>
    </row>
    <row r="32" spans="1:3" s="22" customFormat="1" ht="27.75" customHeight="1">
      <c r="A32" s="209" t="s">
        <v>66</v>
      </c>
      <c r="B32" s="210"/>
      <c r="C32" s="211">
        <f>C8+C10</f>
        <v>133989212.37</v>
      </c>
    </row>
    <row r="33" spans="1:3" hidden="1">
      <c r="C33" s="191"/>
    </row>
    <row r="34" spans="1:3" ht="20.25" hidden="1" customHeight="1">
      <c r="A34" s="170" t="s">
        <v>351</v>
      </c>
      <c r="B34" s="171"/>
      <c r="C34" s="190">
        <v>154264705</v>
      </c>
    </row>
    <row r="35" spans="1:3" ht="34.5" hidden="1" customHeight="1">
      <c r="A35" s="170" t="s">
        <v>352</v>
      </c>
      <c r="B35" s="59"/>
      <c r="C35" s="189">
        <f t="shared" ref="C35" si="0">C32-C34</f>
        <v>-20275492.629999995</v>
      </c>
    </row>
  </sheetData>
  <mergeCells count="4">
    <mergeCell ref="A2:C2"/>
    <mergeCell ref="A4:A5"/>
    <mergeCell ref="B4:B5"/>
    <mergeCell ref="C4:C5"/>
  </mergeCells>
  <pageMargins left="1.1811023622047245" right="0.39370078740157483" top="0.78740157480314965" bottom="0.74803149606299213" header="0.51181102362204722" footer="0.35433070866141736"/>
  <pageSetup paperSize="9" scale="75" firstPageNumber="44" fitToWidth="0"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2024-10-08T05:34:58Z</cp:lastPrinted>
  <dcterms:created xsi:type="dcterms:W3CDTF">2004-09-13T07:20:24Z</dcterms:created>
  <dcterms:modified xsi:type="dcterms:W3CDTF">2024-10-28T11:49:54Z</dcterms:modified>
</cp:coreProperties>
</file>