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1" r:id="rId1"/>
  </sheets>
  <definedNames>
    <definedName name="_xlnm.Print_Titles" localSheetId="0">Table2!$2:$6</definedName>
  </definedNames>
  <calcPr calcId="125725"/>
</workbook>
</file>

<file path=xl/calcChain.xml><?xml version="1.0" encoding="utf-8"?>
<calcChain xmlns="http://schemas.openxmlformats.org/spreadsheetml/2006/main">
  <c r="B7" i="1"/>
  <c r="E8" l="1"/>
  <c r="E11"/>
  <c r="E12"/>
  <c r="E13"/>
  <c r="E7" l="1"/>
  <c r="E14" s="1"/>
  <c r="B8" l="1"/>
  <c r="B9"/>
  <c r="E9" s="1"/>
  <c r="B10"/>
  <c r="E10" s="1"/>
  <c r="B11"/>
  <c r="B12"/>
  <c r="B13"/>
  <c r="B14" l="1"/>
  <c r="D14" l="1"/>
</calcChain>
</file>

<file path=xl/sharedStrings.xml><?xml version="1.0" encoding="utf-8"?>
<sst xmlns="http://schemas.openxmlformats.org/spreadsheetml/2006/main" count="23" uniqueCount="20">
  <si>
    <t/>
  </si>
  <si>
    <t>Наименование муниципального образования</t>
  </si>
  <si>
    <t>1</t>
  </si>
  <si>
    <t>2</t>
  </si>
  <si>
    <t>3</t>
  </si>
  <si>
    <t>4=гр.2*гр.3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</si>
  <si>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</si>
  <si>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</si>
  <si>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</si>
  <si>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Пинежский муниципальный район Архангельской области</t>
  </si>
  <si>
    <t>Приморский муниципальный район Архангельской области</t>
  </si>
  <si>
    <t>Шенкурский муниципальный район Архангельской области</t>
  </si>
  <si>
    <t>ВСЕГО</t>
  </si>
  <si>
    <t>2025 год</t>
  </si>
  <si>
    <t>Уровень софинансирования</t>
  </si>
  <si>
    <t>Верхнетоемский муниципальный округ Архангельской области</t>
  </si>
  <si>
    <t xml:space="preserve">Расчет субсидии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</t>
  </si>
  <si>
    <t>Предусмотрено на 2025 год в областном бюджете,                                     рублей</t>
  </si>
  <si>
    <t>Предуссмотрено на 2025 год в бюджете муниципальных образований, рублей</t>
  </si>
  <si>
    <t>Потребность на  2025 год,
 рублей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</si>
</sst>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7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35">
    <xf numFmtId="0" fontId="0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165" fontId="0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Alignment="1">
      <alignment vertical="top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center" wrapText="1"/>
    </xf>
    <xf numFmtId="4" fontId="0" fillId="0" borderId="3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7" workbookViewId="0">
      <selection activeCell="A15" sqref="A15:B20"/>
    </sheetView>
  </sheetViews>
  <sheetFormatPr defaultRowHeight="12.75"/>
  <cols>
    <col min="1" max="1" width="49.1640625" customWidth="1"/>
    <col min="2" max="2" width="22.1640625" customWidth="1"/>
    <col min="3" max="3" width="22.5" customWidth="1"/>
    <col min="4" max="4" width="23.33203125" customWidth="1"/>
    <col min="5" max="5" width="24.83203125" customWidth="1"/>
  </cols>
  <sheetData>
    <row r="1" spans="1:5">
      <c r="A1" t="s">
        <v>0</v>
      </c>
    </row>
    <row r="2" spans="1:5" ht="73.5" customHeight="1">
      <c r="A2" s="20" t="s">
        <v>16</v>
      </c>
      <c r="B2" s="20"/>
      <c r="C2" s="20"/>
      <c r="D2" s="20"/>
      <c r="E2" s="27"/>
    </row>
    <row r="3" spans="1:5">
      <c r="A3" s="21" t="s">
        <v>0</v>
      </c>
      <c r="B3" s="21"/>
      <c r="C3" s="21"/>
      <c r="D3" s="21"/>
    </row>
    <row r="4" spans="1:5" ht="22.5" customHeight="1">
      <c r="A4" s="22" t="s">
        <v>1</v>
      </c>
      <c r="B4" s="26" t="s">
        <v>13</v>
      </c>
      <c r="C4" s="26"/>
      <c r="D4" s="26"/>
      <c r="E4" s="26"/>
    </row>
    <row r="5" spans="1:5" ht="73.5" customHeight="1">
      <c r="A5" s="23" t="s">
        <v>0</v>
      </c>
      <c r="B5" s="16" t="s">
        <v>19</v>
      </c>
      <c r="C5" s="16" t="s">
        <v>14</v>
      </c>
      <c r="D5" s="17" t="s">
        <v>17</v>
      </c>
      <c r="E5" s="28" t="s">
        <v>18</v>
      </c>
    </row>
    <row r="6" spans="1:5">
      <c r="A6" s="1" t="s">
        <v>2</v>
      </c>
      <c r="B6" s="1" t="s">
        <v>3</v>
      </c>
      <c r="C6" s="1" t="s">
        <v>4</v>
      </c>
      <c r="D6" s="12" t="s">
        <v>5</v>
      </c>
      <c r="E6" s="15">
        <v>5</v>
      </c>
    </row>
    <row r="7" spans="1:5" ht="25.5">
      <c r="A7" s="29" t="s">
        <v>15</v>
      </c>
      <c r="B7" s="11">
        <f>D7/C7</f>
        <v>1496736.8421052631</v>
      </c>
      <c r="C7" s="18">
        <v>0.95</v>
      </c>
      <c r="D7" s="13">
        <v>1421900</v>
      </c>
      <c r="E7" s="30">
        <f>B7-D7</f>
        <v>74836.842105263146</v>
      </c>
    </row>
    <row r="8" spans="1:5" ht="25.5">
      <c r="A8" s="31" t="s">
        <v>6</v>
      </c>
      <c r="B8" s="11">
        <f t="shared" ref="B8:B13" si="0">D8/C8</f>
        <v>558064.51612903224</v>
      </c>
      <c r="C8" s="9">
        <v>0.93</v>
      </c>
      <c r="D8" s="13">
        <v>519000</v>
      </c>
      <c r="E8" s="30">
        <f t="shared" ref="E8:E13" si="1">B8-D8</f>
        <v>39064.516129032243</v>
      </c>
    </row>
    <row r="9" spans="1:5" ht="25.5">
      <c r="A9" s="31" t="s">
        <v>7</v>
      </c>
      <c r="B9" s="11">
        <f t="shared" si="0"/>
        <v>2284255.3191489363</v>
      </c>
      <c r="C9" s="9">
        <v>0.94</v>
      </c>
      <c r="D9" s="13">
        <v>2147200</v>
      </c>
      <c r="E9" s="32">
        <f t="shared" si="1"/>
        <v>137055.31914893631</v>
      </c>
    </row>
    <row r="10" spans="1:5" ht="25.5">
      <c r="A10" s="31" t="s">
        <v>8</v>
      </c>
      <c r="B10" s="11">
        <f t="shared" si="0"/>
        <v>941333.33333333337</v>
      </c>
      <c r="C10" s="9">
        <v>0.75</v>
      </c>
      <c r="D10" s="13">
        <v>706000</v>
      </c>
      <c r="E10" s="32">
        <f t="shared" si="1"/>
        <v>235333.33333333337</v>
      </c>
    </row>
    <row r="11" spans="1:5" ht="25.5">
      <c r="A11" s="31" t="s">
        <v>9</v>
      </c>
      <c r="B11" s="11">
        <f t="shared" si="0"/>
        <v>3228279.5698924731</v>
      </c>
      <c r="C11" s="9">
        <v>0.93</v>
      </c>
      <c r="D11" s="13">
        <v>3002300</v>
      </c>
      <c r="E11" s="30">
        <f t="shared" si="1"/>
        <v>225979.56989247305</v>
      </c>
    </row>
    <row r="12" spans="1:5" ht="25.5">
      <c r="A12" s="31" t="s">
        <v>10</v>
      </c>
      <c r="B12" s="11">
        <f t="shared" si="0"/>
        <v>2000000</v>
      </c>
      <c r="C12" s="18">
        <v>0.85</v>
      </c>
      <c r="D12" s="13">
        <v>1700000</v>
      </c>
      <c r="E12" s="33">
        <f t="shared" si="1"/>
        <v>300000</v>
      </c>
    </row>
    <row r="13" spans="1:5" ht="25.5">
      <c r="A13" s="31" t="s">
        <v>11</v>
      </c>
      <c r="B13" s="11">
        <f t="shared" si="0"/>
        <v>454736.8421052632</v>
      </c>
      <c r="C13" s="18">
        <v>0.95</v>
      </c>
      <c r="D13" s="13">
        <v>432000</v>
      </c>
      <c r="E13" s="33">
        <f t="shared" si="1"/>
        <v>22736.842105263204</v>
      </c>
    </row>
    <row r="14" spans="1:5" ht="15.75" customHeight="1">
      <c r="A14" s="2" t="s">
        <v>12</v>
      </c>
      <c r="B14" s="3">
        <f>SUM(B7:B13)</f>
        <v>10963406.422714302</v>
      </c>
      <c r="C14" s="4" t="s">
        <v>0</v>
      </c>
      <c r="D14" s="14">
        <f>SUM(D7:D13)</f>
        <v>9928400</v>
      </c>
      <c r="E14" s="34">
        <f>SUM(E7:E13)</f>
        <v>1035006.4227143014</v>
      </c>
    </row>
    <row r="15" spans="1:5" hidden="1">
      <c r="D15" s="10"/>
    </row>
    <row r="16" spans="1:5" hidden="1">
      <c r="B16" s="10"/>
      <c r="D16" s="10"/>
    </row>
    <row r="17" spans="1:5" s="5" customFormat="1" ht="15" hidden="1" customHeight="1">
      <c r="A17" s="24"/>
      <c r="B17" s="24"/>
      <c r="C17" s="6"/>
      <c r="D17" s="10"/>
    </row>
    <row r="18" spans="1:5" s="5" customFormat="1" ht="13.5" hidden="1" customHeight="1">
      <c r="B18" s="7"/>
      <c r="C18" s="6"/>
      <c r="D18" s="6"/>
    </row>
    <row r="19" spans="1:5" s="5" customFormat="1" ht="15" hidden="1">
      <c r="A19" s="25"/>
      <c r="B19" s="25"/>
      <c r="C19" s="6"/>
      <c r="D19" s="6"/>
    </row>
    <row r="20" spans="1:5" s="5" customFormat="1" ht="15" hidden="1">
      <c r="B20" s="8"/>
      <c r="C20" s="8"/>
      <c r="D20" s="8"/>
    </row>
    <row r="21" spans="1:5" s="5" customFormat="1" ht="15">
      <c r="A21" s="19"/>
      <c r="B21" s="19"/>
      <c r="C21" s="8"/>
      <c r="D21" s="8"/>
    </row>
    <row r="24" spans="1:5" hidden="1"/>
    <row r="25" spans="1:5" hidden="1"/>
    <row r="26" spans="1:5" hidden="1"/>
    <row r="27" spans="1:5" hidden="1">
      <c r="E27" s="11"/>
    </row>
  </sheetData>
  <mergeCells count="7">
    <mergeCell ref="A21:B21"/>
    <mergeCell ref="A3:D3"/>
    <mergeCell ref="A4:A5"/>
    <mergeCell ref="A17:B17"/>
    <mergeCell ref="A19:B19"/>
    <mergeCell ref="B4:E4"/>
    <mergeCell ref="A2:E2"/>
  </mergeCells>
  <pageMargins left="0.78740157480314965" right="0.39370078740157483" top="0.98425196850393704" bottom="0.3937007874015748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2024-10-21T10:52:23Z</dcterms:modified>
</cp:coreProperties>
</file>