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420" windowHeight="12855"/>
  </bookViews>
  <sheets>
    <sheet name="2017" sheetId="4" r:id="rId1"/>
  </sheets>
  <definedNames>
    <definedName name="_xlnm.Print_Area" localSheetId="0">'2017'!$A$1:$Q$47</definedName>
  </definedNames>
  <calcPr calcId="152511"/>
</workbook>
</file>

<file path=xl/calcChain.xml><?xml version="1.0" encoding="utf-8"?>
<calcChain xmlns="http://schemas.openxmlformats.org/spreadsheetml/2006/main">
  <c r="F48" i="4"/>
  <c r="G48"/>
  <c r="M48" l="1"/>
  <c r="H48" s="1"/>
  <c r="N48"/>
  <c r="O48" l="1"/>
  <c r="I48"/>
  <c r="Q48"/>
  <c r="K48" l="1"/>
  <c r="L48"/>
</calcChain>
</file>

<file path=xl/sharedStrings.xml><?xml version="1.0" encoding="utf-8"?>
<sst xmlns="http://schemas.openxmlformats.org/spreadsheetml/2006/main" count="162" uniqueCount="121">
  <si>
    <t>Архангельск</t>
  </si>
  <si>
    <t>Северодвинск</t>
  </si>
  <si>
    <t>СМУП "Спецавтохозяйство"</t>
  </si>
  <si>
    <t>Новодвинск</t>
  </si>
  <si>
    <t>МУП "Флора-Дизайн"</t>
  </si>
  <si>
    <t xml:space="preserve">Котлас </t>
  </si>
  <si>
    <t>Котлас</t>
  </si>
  <si>
    <t>ООО "Геракл"</t>
  </si>
  <si>
    <t>Коряжма</t>
  </si>
  <si>
    <t>МУП "Полигон" города Коряжмы Архангельской области</t>
  </si>
  <si>
    <t xml:space="preserve">Мирный </t>
  </si>
  <si>
    <t>Вельский</t>
  </si>
  <si>
    <t>Вельское</t>
  </si>
  <si>
    <t>ООО "Профреал"</t>
  </si>
  <si>
    <t>Пуйское</t>
  </si>
  <si>
    <t>МУП "ЖКХ Долматовское"</t>
  </si>
  <si>
    <t>Муравьевское</t>
  </si>
  <si>
    <t>ООО "Коммунальщик-М"</t>
  </si>
  <si>
    <t>Благовещенское</t>
  </si>
  <si>
    <t>ИП Саврасов</t>
  </si>
  <si>
    <t xml:space="preserve">Вилегодский </t>
  </si>
  <si>
    <t>Ильинское</t>
  </si>
  <si>
    <t>Виноградовский</t>
  </si>
  <si>
    <t>Березниковское</t>
  </si>
  <si>
    <t xml:space="preserve">Коношский </t>
  </si>
  <si>
    <t>Коношское</t>
  </si>
  <si>
    <t>ООО "Полигон"</t>
  </si>
  <si>
    <t xml:space="preserve">Котласский </t>
  </si>
  <si>
    <t>ООО "Гейзер"</t>
  </si>
  <si>
    <t>Шипицынское</t>
  </si>
  <si>
    <t>Ленский</t>
  </si>
  <si>
    <t>Урдомское</t>
  </si>
  <si>
    <t>ООО УО "Урдомская жилищная компания"</t>
  </si>
  <si>
    <t>Сафроновское</t>
  </si>
  <si>
    <t>ООО "Жилкомсервис № 1"</t>
  </si>
  <si>
    <t xml:space="preserve">Лешуконский </t>
  </si>
  <si>
    <t>ООО "Сапфир"</t>
  </si>
  <si>
    <t>Лешуконское</t>
  </si>
  <si>
    <t xml:space="preserve">Няндомский </t>
  </si>
  <si>
    <t>Няндомское</t>
  </si>
  <si>
    <t>ООО "Ликвидатор"</t>
  </si>
  <si>
    <t xml:space="preserve">Онежский </t>
  </si>
  <si>
    <t>Онежское</t>
  </si>
  <si>
    <t>ООО "Жилкомсервис"</t>
  </si>
  <si>
    <t>ООО "Д-Люкс"</t>
  </si>
  <si>
    <t xml:space="preserve">Пинежский </t>
  </si>
  <si>
    <t>Карпогорское</t>
  </si>
  <si>
    <t>ООО "АльянсТеплоЭнерго"</t>
  </si>
  <si>
    <t>Пинежское</t>
  </si>
  <si>
    <t>МП ППЖКХ</t>
  </si>
  <si>
    <t>Плесецкий</t>
  </si>
  <si>
    <t>Оксовское;
Североонежское</t>
  </si>
  <si>
    <t>ООО "Уют-2"</t>
  </si>
  <si>
    <t>Плесецкое</t>
  </si>
  <si>
    <t>ООО "Спецавтосервис"</t>
  </si>
  <si>
    <t>Савинское</t>
  </si>
  <si>
    <t>ООО "Савинскжилсервис"</t>
  </si>
  <si>
    <t xml:space="preserve">Приморский </t>
  </si>
  <si>
    <t>Соловецкое</t>
  </si>
  <si>
    <t>ООО "Соловецкий ЖКС"</t>
  </si>
  <si>
    <t>Холмогорский</t>
  </si>
  <si>
    <t>Белогорское</t>
  </si>
  <si>
    <t>ООО "Белогорское"</t>
  </si>
  <si>
    <t>Емецкое</t>
  </si>
  <si>
    <t>ООО "Двина"</t>
  </si>
  <si>
    <t>Луковецкое</t>
  </si>
  <si>
    <t>ООО "УК Гарант"</t>
  </si>
  <si>
    <t>Светлозерское</t>
  </si>
  <si>
    <t>Усть-Пинежское</t>
  </si>
  <si>
    <t>ООО "Фарватер"</t>
  </si>
  <si>
    <t>Холмогорское,
Матигорское</t>
  </si>
  <si>
    <t>ООО "Холмогоры"</t>
  </si>
  <si>
    <t>ООО "УК "Уютный город"</t>
  </si>
  <si>
    <t>Устьянский</t>
  </si>
  <si>
    <t>Малодорское</t>
  </si>
  <si>
    <t>ООО "ЖКХ Малодоры"</t>
  </si>
  <si>
    <t>Шангальское</t>
  </si>
  <si>
    <t>ООО "Шангальский жилкомсервис"</t>
  </si>
  <si>
    <t>Лойгинское</t>
  </si>
  <si>
    <t>ООО "Лойга ЖКХ"</t>
  </si>
  <si>
    <t>Октябрьское, Шангальское</t>
  </si>
  <si>
    <t>ООО "Деревянное зодчество"</t>
  </si>
  <si>
    <t>Октябрьское</t>
  </si>
  <si>
    <t>Киземское</t>
  </si>
  <si>
    <t>МУП "Благоустройство"</t>
  </si>
  <si>
    <t>№ п/п</t>
  </si>
  <si>
    <t>НВВ</t>
  </si>
  <si>
    <t>ВСЕГО</t>
  </si>
  <si>
    <t>с 01.07.2016 по 31.12.2016</t>
  </si>
  <si>
    <t>Красноборский</t>
  </si>
  <si>
    <t>Алексеевское</t>
  </si>
  <si>
    <t>Годовой объем, тыс. куб. или тонн</t>
  </si>
  <si>
    <t xml:space="preserve">тарифы, руб./куб.м (руб./т). </t>
  </si>
  <si>
    <t>Каргопольское</t>
  </si>
  <si>
    <t>ООО "Жилищные услуги"</t>
  </si>
  <si>
    <t>Каргопольский</t>
  </si>
  <si>
    <t>количество тарифов, принятых на 2017-2019</t>
  </si>
  <si>
    <t>с 01.01.2017 по 30.06.2017</t>
  </si>
  <si>
    <t>с 01.07.2017 по 31.12.2017</t>
  </si>
  <si>
    <t>итого</t>
  </si>
  <si>
    <t>ООО "ТрансДорПроект"</t>
  </si>
  <si>
    <t>Поселение</t>
  </si>
  <si>
    <t>Шенкурский</t>
  </si>
  <si>
    <t xml:space="preserve">Шенкурский </t>
  </si>
  <si>
    <t>МУП "Спецавтохозяйство по уборке города"*</t>
  </si>
  <si>
    <t>СНО</t>
  </si>
  <si>
    <t>УСНО</t>
  </si>
  <si>
    <t>Тариф не утвержден</t>
  </si>
  <si>
    <t>Тариф 
не утвержден</t>
  </si>
  <si>
    <t>ООО "Эверест"</t>
  </si>
  <si>
    <t>ООО "Лето"</t>
  </si>
  <si>
    <t>Приводинское (кроме дер. Куимиха)</t>
  </si>
  <si>
    <t>Приводинское ( дер. Куимиха)</t>
  </si>
  <si>
    <t>1.6. Информация о тарифах на услуги по  утилизации ТБО на 2017 год</t>
  </si>
  <si>
    <t>Рост
1 пол. 2017 к 2 пол. 2016 , %</t>
  </si>
  <si>
    <t>Рост
2 пол. 2017 к 1 пол. 2017 , %</t>
  </si>
  <si>
    <t>МУП "Мирнинская жилищно-управляющая компания"</t>
  </si>
  <si>
    <t xml:space="preserve">ООО "Светлый дом" </t>
  </si>
  <si>
    <t>Наименование организации</t>
  </si>
  <si>
    <t>Тарифы для всех категорий потребителей, руб./куб.м (руб./т*). (с НДС)</t>
  </si>
  <si>
    <t>Муниципальный 
район, городской округ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</si>
</sst>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%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trike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165" fontId="8" fillId="2" borderId="4" xfId="2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2" xfId="2" applyNumberFormat="1" applyFont="1" applyFill="1" applyBorder="1" applyAlignment="1">
      <alignment horizontal="center" vertical="center" wrapText="1"/>
    </xf>
    <xf numFmtId="165" fontId="11" fillId="2" borderId="1" xfId="2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165" fontId="10" fillId="2" borderId="1" xfId="2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4" fillId="2" borderId="1" xfId="0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4" fillId="2" borderId="1" xfId="2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1" xfId="0" applyFont="1" applyFill="1" applyBorder="1" applyAlignment="1">
      <alignment horizontal="center" vertical="center"/>
    </xf>
    <xf numFmtId="165" fontId="10" fillId="2" borderId="4" xfId="2" applyNumberFormat="1" applyFont="1" applyFill="1" applyBorder="1" applyAlignment="1">
      <alignment horizontal="center" vertical="center" wrapText="1"/>
    </xf>
    <xf numFmtId="49" fontId="4" fillId="2" borderId="4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4" borderId="1" xfId="2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1" fontId="4" fillId="4" borderId="1" xfId="2" applyNumberFormat="1" applyFont="1" applyFill="1" applyBorder="1" applyAlignment="1">
      <alignment horizontal="left" vertical="center" wrapText="1"/>
    </xf>
    <xf numFmtId="49" fontId="4" fillId="4" borderId="1" xfId="2" applyNumberFormat="1" applyFont="1" applyFill="1" applyBorder="1" applyAlignment="1">
      <alignment horizontal="left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165" fontId="8" fillId="2" borderId="3" xfId="2" applyNumberFormat="1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14" fillId="3" borderId="8" xfId="0" applyNumberFormat="1" applyFont="1" applyFill="1" applyBorder="1" applyAlignment="1">
      <alignment horizontal="center" vertical="center"/>
    </xf>
    <xf numFmtId="2" fontId="14" fillId="3" borderId="9" xfId="0" applyNumberFormat="1" applyFont="1" applyFill="1" applyBorder="1" applyAlignment="1">
      <alignment horizontal="center" vertical="center"/>
    </xf>
    <xf numFmtId="2" fontId="14" fillId="3" borderId="10" xfId="0" applyNumberFormat="1" applyFont="1" applyFill="1" applyBorder="1" applyAlignment="1">
      <alignment horizontal="center" vertical="center"/>
    </xf>
    <xf numFmtId="2" fontId="14" fillId="3" borderId="11" xfId="0" applyNumberFormat="1" applyFont="1" applyFill="1" applyBorder="1" applyAlignment="1">
      <alignment horizontal="center" vertical="center"/>
    </xf>
    <xf numFmtId="2" fontId="14" fillId="3" borderId="12" xfId="0" applyNumberFormat="1" applyFont="1" applyFill="1" applyBorder="1" applyAlignment="1">
      <alignment horizontal="center" vertical="center"/>
    </xf>
    <xf numFmtId="2" fontId="14" fillId="3" borderId="13" xfId="0" applyNumberFormat="1" applyFont="1" applyFill="1" applyBorder="1" applyAlignment="1">
      <alignment horizontal="center" vertical="center"/>
    </xf>
    <xf numFmtId="2" fontId="16" fillId="3" borderId="13" xfId="0" applyNumberFormat="1" applyFont="1" applyFill="1" applyBorder="1" applyAlignment="1">
      <alignment horizontal="center" vertical="center" wrapText="1"/>
    </xf>
    <xf numFmtId="2" fontId="14" fillId="3" borderId="14" xfId="0" applyNumberFormat="1" applyFont="1" applyFill="1" applyBorder="1" applyAlignment="1">
      <alignment horizontal="center" vertical="center"/>
    </xf>
    <xf numFmtId="2" fontId="14" fillId="3" borderId="15" xfId="0" applyNumberFormat="1" applyFont="1" applyFill="1" applyBorder="1" applyAlignment="1">
      <alignment horizontal="center" vertical="center"/>
    </xf>
    <xf numFmtId="2" fontId="14" fillId="3" borderId="16" xfId="0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3" fillId="2" borderId="11" xfId="1" applyNumberFormat="1" applyFont="1" applyFill="1" applyBorder="1" applyAlignment="1">
      <alignment horizontal="center" vertical="center"/>
    </xf>
    <xf numFmtId="166" fontId="3" fillId="2" borderId="14" xfId="1" applyNumberFormat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166" fontId="3" fillId="2" borderId="13" xfId="1" applyNumberFormat="1" applyFont="1" applyFill="1" applyBorder="1" applyAlignment="1">
      <alignment horizontal="center" vertical="center"/>
    </xf>
    <xf numFmtId="166" fontId="3" fillId="2" borderId="16" xfId="1" applyNumberFormat="1" applyFont="1" applyFill="1" applyBorder="1" applyAlignment="1">
      <alignment horizontal="center" vertical="center"/>
    </xf>
    <xf numFmtId="2" fontId="16" fillId="3" borderId="13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49" fontId="5" fillId="4" borderId="1" xfId="2" applyNumberFormat="1" applyFont="1" applyFill="1" applyBorder="1" applyAlignment="1">
      <alignment horizontal="left" vertical="center" wrapText="1"/>
    </xf>
    <xf numFmtId="2" fontId="14" fillId="3" borderId="12" xfId="0" applyNumberFormat="1" applyFont="1" applyFill="1" applyBorder="1" applyAlignment="1">
      <alignment horizontal="center" vertical="center" wrapText="1"/>
    </xf>
    <xf numFmtId="2" fontId="14" fillId="3" borderId="13" xfId="0" applyNumberFormat="1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Процентный" xfId="1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"/>
  <sheetViews>
    <sheetView tabSelected="1" view="pageLayout" topLeftCell="B1" zoomScaleNormal="100" workbookViewId="0">
      <selection activeCell="B7" sqref="B7"/>
    </sheetView>
  </sheetViews>
  <sheetFormatPr defaultRowHeight="15"/>
  <cols>
    <col min="1" max="1" width="0" hidden="1" customWidth="1"/>
    <col min="2" max="2" width="17.42578125" style="47" customWidth="1"/>
    <col min="3" max="3" width="17.140625" style="47" customWidth="1"/>
    <col min="4" max="4" width="26.5703125" style="47" customWidth="1"/>
    <col min="5" max="5" width="6.85546875" style="39" hidden="1" customWidth="1"/>
    <col min="6" max="6" width="16.42578125" style="7" hidden="1" customWidth="1"/>
    <col min="7" max="7" width="17.85546875" hidden="1" customWidth="1"/>
    <col min="8" max="8" width="18.140625" hidden="1" customWidth="1"/>
    <col min="9" max="9" width="19.140625" hidden="1" customWidth="1"/>
    <col min="10" max="10" width="12.7109375" customWidth="1"/>
    <col min="11" max="11" width="13.28515625" customWidth="1"/>
    <col min="12" max="12" width="12.42578125" customWidth="1"/>
    <col min="13" max="13" width="15.5703125" hidden="1" customWidth="1"/>
    <col min="14" max="15" width="18.140625" hidden="1" customWidth="1"/>
    <col min="16" max="16" width="12.140625" customWidth="1"/>
    <col min="17" max="17" width="11.5703125" customWidth="1"/>
    <col min="18" max="18" width="26.140625" customWidth="1"/>
  </cols>
  <sheetData>
    <row r="1" spans="1:17" ht="16.5">
      <c r="A1" s="76" t="s">
        <v>113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>
      <c r="A2" s="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3.5" customHeight="1">
      <c r="A3" s="77" t="s">
        <v>85</v>
      </c>
      <c r="B3" s="79" t="s">
        <v>120</v>
      </c>
      <c r="C3" s="80" t="s">
        <v>101</v>
      </c>
      <c r="D3" s="80" t="s">
        <v>118</v>
      </c>
      <c r="E3" s="85" t="s">
        <v>105</v>
      </c>
      <c r="F3" s="83" t="s">
        <v>96</v>
      </c>
      <c r="G3" s="79" t="s">
        <v>91</v>
      </c>
      <c r="H3" s="80" t="s">
        <v>92</v>
      </c>
      <c r="I3" s="80"/>
      <c r="J3" s="86" t="s">
        <v>119</v>
      </c>
      <c r="K3" s="87"/>
      <c r="L3" s="88"/>
      <c r="M3" s="80" t="s">
        <v>86</v>
      </c>
      <c r="N3" s="80"/>
      <c r="O3" s="48" t="s">
        <v>86</v>
      </c>
      <c r="P3" s="81" t="s">
        <v>114</v>
      </c>
      <c r="Q3" s="81" t="s">
        <v>115</v>
      </c>
    </row>
    <row r="4" spans="1:17" ht="45">
      <c r="A4" s="78"/>
      <c r="B4" s="80"/>
      <c r="C4" s="80"/>
      <c r="D4" s="80"/>
      <c r="E4" s="82"/>
      <c r="F4" s="84"/>
      <c r="G4" s="79"/>
      <c r="H4" s="49" t="s">
        <v>97</v>
      </c>
      <c r="I4" s="49" t="s">
        <v>98</v>
      </c>
      <c r="J4" s="50" t="s">
        <v>88</v>
      </c>
      <c r="K4" s="50" t="s">
        <v>97</v>
      </c>
      <c r="L4" s="50" t="s">
        <v>98</v>
      </c>
      <c r="M4" s="49" t="s">
        <v>97</v>
      </c>
      <c r="N4" s="49" t="s">
        <v>98</v>
      </c>
      <c r="O4" s="50" t="s">
        <v>99</v>
      </c>
      <c r="P4" s="82"/>
      <c r="Q4" s="82"/>
    </row>
    <row r="5" spans="1:17" ht="30">
      <c r="A5" s="8">
        <v>1</v>
      </c>
      <c r="B5" s="68" t="s">
        <v>0</v>
      </c>
      <c r="C5" s="68" t="s">
        <v>0</v>
      </c>
      <c r="D5" s="40" t="s">
        <v>104</v>
      </c>
      <c r="E5" s="33" t="s">
        <v>106</v>
      </c>
      <c r="F5" s="9">
        <v>6</v>
      </c>
      <c r="G5" s="4">
        <v>143.44</v>
      </c>
      <c r="H5" s="3">
        <v>374.69</v>
      </c>
      <c r="I5" s="3">
        <v>374.69</v>
      </c>
      <c r="J5" s="51">
        <v>368.44319999999999</v>
      </c>
      <c r="K5" s="52">
        <v>442.13419999999996</v>
      </c>
      <c r="L5" s="53">
        <v>442.13419999999996</v>
      </c>
      <c r="M5" s="10">
        <v>26872.431799999998</v>
      </c>
      <c r="N5" s="10">
        <v>26872.431799999998</v>
      </c>
      <c r="O5" s="10">
        <v>53744.863599999997</v>
      </c>
      <c r="P5" s="61">
        <v>1.2000064053292339</v>
      </c>
      <c r="Q5" s="64">
        <v>1</v>
      </c>
    </row>
    <row r="6" spans="1:17" ht="30">
      <c r="A6" s="6">
        <v>2</v>
      </c>
      <c r="B6" s="68" t="s">
        <v>1</v>
      </c>
      <c r="C6" s="68" t="s">
        <v>1</v>
      </c>
      <c r="D6" s="40" t="s">
        <v>2</v>
      </c>
      <c r="E6" s="34"/>
      <c r="F6" s="11">
        <v>6</v>
      </c>
      <c r="G6" s="4">
        <v>489.23</v>
      </c>
      <c r="H6" s="3">
        <v>52.59</v>
      </c>
      <c r="I6" s="3">
        <v>52.59</v>
      </c>
      <c r="J6" s="54">
        <v>64.569599999999994</v>
      </c>
      <c r="K6" s="55">
        <v>62.06</v>
      </c>
      <c r="L6" s="56">
        <v>62.06</v>
      </c>
      <c r="M6" s="10">
        <v>12864.302850000002</v>
      </c>
      <c r="N6" s="10">
        <v>12864.302850000002</v>
      </c>
      <c r="O6" s="10">
        <v>25728.605700000004</v>
      </c>
      <c r="P6" s="62">
        <v>0.96113341262761431</v>
      </c>
      <c r="Q6" s="65">
        <v>1</v>
      </c>
    </row>
    <row r="7" spans="1:17" s="30" customFormat="1">
      <c r="A7" s="28"/>
      <c r="B7" s="68" t="s">
        <v>3</v>
      </c>
      <c r="C7" s="68" t="s">
        <v>3</v>
      </c>
      <c r="D7" s="40" t="s">
        <v>4</v>
      </c>
      <c r="E7" s="34"/>
      <c r="F7" s="29"/>
      <c r="G7" s="4">
        <v>99.39</v>
      </c>
      <c r="H7" s="3">
        <v>61.27</v>
      </c>
      <c r="I7" s="3">
        <v>61.27</v>
      </c>
      <c r="J7" s="54">
        <v>72.298599999999993</v>
      </c>
      <c r="K7" s="55">
        <v>72.3</v>
      </c>
      <c r="L7" s="56">
        <v>72.3</v>
      </c>
      <c r="M7" s="10">
        <v>3044.8126500000003</v>
      </c>
      <c r="N7" s="10">
        <v>3044.8126500000003</v>
      </c>
      <c r="O7" s="10">
        <v>6089.6253000000006</v>
      </c>
      <c r="P7" s="62">
        <v>1.0000193641370649</v>
      </c>
      <c r="Q7" s="65">
        <v>1</v>
      </c>
    </row>
    <row r="8" spans="1:17">
      <c r="A8" s="6">
        <v>3</v>
      </c>
      <c r="B8" s="68" t="s">
        <v>5</v>
      </c>
      <c r="C8" s="68" t="s">
        <v>6</v>
      </c>
      <c r="D8" s="40" t="s">
        <v>7</v>
      </c>
      <c r="E8" s="34"/>
      <c r="F8" s="11">
        <v>6</v>
      </c>
      <c r="G8" s="4">
        <v>205.4</v>
      </c>
      <c r="H8" s="3">
        <v>64.680000000000007</v>
      </c>
      <c r="I8" s="3">
        <v>64.680000000000007</v>
      </c>
      <c r="J8" s="54">
        <v>61.71</v>
      </c>
      <c r="K8" s="55">
        <v>64.680000000000007</v>
      </c>
      <c r="L8" s="56">
        <v>64.680000000000007</v>
      </c>
      <c r="M8" s="10">
        <v>6642.6360000000013</v>
      </c>
      <c r="N8" s="10">
        <v>6642.6360000000013</v>
      </c>
      <c r="O8" s="10">
        <v>13285.272000000003</v>
      </c>
      <c r="P8" s="62">
        <v>1.0481283422459895</v>
      </c>
      <c r="Q8" s="65">
        <v>1</v>
      </c>
    </row>
    <row r="9" spans="1:17" ht="45">
      <c r="A9" s="6">
        <v>4</v>
      </c>
      <c r="B9" s="68" t="s">
        <v>8</v>
      </c>
      <c r="C9" s="68" t="s">
        <v>8</v>
      </c>
      <c r="D9" s="40" t="s">
        <v>9</v>
      </c>
      <c r="E9" s="34"/>
      <c r="F9" s="11">
        <v>6</v>
      </c>
      <c r="G9" s="4">
        <v>75</v>
      </c>
      <c r="H9" s="3">
        <v>109.94</v>
      </c>
      <c r="I9" s="3">
        <v>109.94</v>
      </c>
      <c r="J9" s="54">
        <v>104.67</v>
      </c>
      <c r="K9" s="55">
        <v>109.94</v>
      </c>
      <c r="L9" s="56">
        <v>109.94</v>
      </c>
      <c r="M9" s="10">
        <v>4122.63</v>
      </c>
      <c r="N9" s="10">
        <v>4122.63</v>
      </c>
      <c r="O9" s="10">
        <v>8245.26</v>
      </c>
      <c r="P9" s="62">
        <v>1.050348715009076</v>
      </c>
      <c r="Q9" s="65">
        <v>1</v>
      </c>
    </row>
    <row r="10" spans="1:17" s="24" customFormat="1" ht="43.5" customHeight="1">
      <c r="A10" s="19"/>
      <c r="B10" s="68" t="s">
        <v>10</v>
      </c>
      <c r="C10" s="68" t="s">
        <v>10</v>
      </c>
      <c r="D10" s="40" t="s">
        <v>116</v>
      </c>
      <c r="E10" s="34"/>
      <c r="F10" s="20"/>
      <c r="G10" s="21">
        <v>57.106000000000002</v>
      </c>
      <c r="H10" s="22">
        <v>140.43</v>
      </c>
      <c r="I10" s="22">
        <v>147.47</v>
      </c>
      <c r="J10" s="54">
        <v>165.70740000000001</v>
      </c>
      <c r="K10" s="55">
        <v>165.71</v>
      </c>
      <c r="L10" s="56">
        <v>174.01</v>
      </c>
      <c r="M10" s="23">
        <v>4009.6977900000002</v>
      </c>
      <c r="N10" s="23">
        <v>4210.7109099999998</v>
      </c>
      <c r="O10" s="23">
        <v>8220.4087</v>
      </c>
      <c r="P10" s="62">
        <v>1.0000156903071318</v>
      </c>
      <c r="Q10" s="65">
        <v>1.0501317382325712</v>
      </c>
    </row>
    <row r="11" spans="1:17">
      <c r="A11" s="6">
        <v>5</v>
      </c>
      <c r="B11" s="69" t="s">
        <v>11</v>
      </c>
      <c r="C11" s="69" t="s">
        <v>12</v>
      </c>
      <c r="D11" s="44" t="s">
        <v>13</v>
      </c>
      <c r="E11" s="34"/>
      <c r="F11" s="11">
        <v>6</v>
      </c>
      <c r="G11" s="4">
        <v>53.497999999999998</v>
      </c>
      <c r="H11" s="3">
        <v>100.75</v>
      </c>
      <c r="I11" s="3">
        <v>100.75</v>
      </c>
      <c r="J11" s="54">
        <v>71.800122506319624</v>
      </c>
      <c r="K11" s="55">
        <v>100.75</v>
      </c>
      <c r="L11" s="56">
        <v>100.75</v>
      </c>
      <c r="M11" s="10">
        <v>2694.9617499999999</v>
      </c>
      <c r="N11" s="10">
        <v>2694.9617499999999</v>
      </c>
      <c r="O11" s="10">
        <v>5389.9234999999999</v>
      </c>
      <c r="P11" s="62">
        <v>1.4032009484542634</v>
      </c>
      <c r="Q11" s="65">
        <v>1</v>
      </c>
    </row>
    <row r="12" spans="1:17" ht="30" hidden="1">
      <c r="A12" s="6"/>
      <c r="B12" s="69" t="s">
        <v>11</v>
      </c>
      <c r="C12" s="69" t="s">
        <v>14</v>
      </c>
      <c r="D12" s="44" t="s">
        <v>15</v>
      </c>
      <c r="E12" s="34"/>
      <c r="F12" s="11"/>
      <c r="G12" s="4"/>
      <c r="H12" s="3"/>
      <c r="I12" s="3">
        <v>0</v>
      </c>
      <c r="J12" s="54"/>
      <c r="K12" s="55"/>
      <c r="L12" s="56">
        <v>0</v>
      </c>
      <c r="M12" s="10">
        <v>0</v>
      </c>
      <c r="N12" s="10">
        <v>0</v>
      </c>
      <c r="O12" s="10">
        <v>0</v>
      </c>
      <c r="P12" s="62" t="e">
        <v>#DIV/0!</v>
      </c>
      <c r="Q12" s="65" t="e">
        <v>#DIV/0!</v>
      </c>
    </row>
    <row r="13" spans="1:17" s="24" customFormat="1">
      <c r="A13" s="19"/>
      <c r="B13" s="69" t="s">
        <v>11</v>
      </c>
      <c r="C13" s="69" t="s">
        <v>16</v>
      </c>
      <c r="D13" s="44" t="s">
        <v>17</v>
      </c>
      <c r="E13" s="34"/>
      <c r="F13" s="20"/>
      <c r="G13" s="21">
        <v>8.06</v>
      </c>
      <c r="H13" s="22">
        <v>56.98</v>
      </c>
      <c r="I13" s="22">
        <v>56.98</v>
      </c>
      <c r="J13" s="54">
        <v>56.98</v>
      </c>
      <c r="K13" s="55">
        <v>56.98</v>
      </c>
      <c r="L13" s="56">
        <v>56.98</v>
      </c>
      <c r="M13" s="23">
        <v>229.6294</v>
      </c>
      <c r="N13" s="23">
        <v>229.6294</v>
      </c>
      <c r="O13" s="23">
        <v>459.25880000000001</v>
      </c>
      <c r="P13" s="62">
        <v>1</v>
      </c>
      <c r="Q13" s="65">
        <v>1</v>
      </c>
    </row>
    <row r="14" spans="1:17" s="24" customFormat="1">
      <c r="A14" s="19"/>
      <c r="B14" s="69" t="s">
        <v>11</v>
      </c>
      <c r="C14" s="69" t="s">
        <v>18</v>
      </c>
      <c r="D14" s="42" t="s">
        <v>19</v>
      </c>
      <c r="E14" s="35"/>
      <c r="F14" s="27"/>
      <c r="G14" s="21">
        <v>1.0660000000000001</v>
      </c>
      <c r="H14" s="22">
        <v>139.18</v>
      </c>
      <c r="I14" s="22">
        <v>139.18</v>
      </c>
      <c r="J14" s="54">
        <v>139.18</v>
      </c>
      <c r="K14" s="55">
        <v>139.18</v>
      </c>
      <c r="L14" s="56">
        <v>139.18</v>
      </c>
      <c r="M14" s="23">
        <v>74.182940000000002</v>
      </c>
      <c r="N14" s="23">
        <v>74.182940000000002</v>
      </c>
      <c r="O14" s="23">
        <v>148.36588</v>
      </c>
      <c r="P14" s="62">
        <v>1</v>
      </c>
      <c r="Q14" s="65">
        <v>1</v>
      </c>
    </row>
    <row r="15" spans="1:17">
      <c r="A15" s="6"/>
      <c r="B15" s="68" t="s">
        <v>20</v>
      </c>
      <c r="C15" s="68" t="s">
        <v>21</v>
      </c>
      <c r="D15" s="40" t="s">
        <v>110</v>
      </c>
      <c r="E15" s="34"/>
      <c r="F15" s="11"/>
      <c r="G15" s="4">
        <v>7.6</v>
      </c>
      <c r="H15" s="3">
        <v>119.19</v>
      </c>
      <c r="I15" s="3">
        <v>133.88999999999999</v>
      </c>
      <c r="J15" s="54">
        <v>119.19</v>
      </c>
      <c r="K15" s="55">
        <v>119.19</v>
      </c>
      <c r="L15" s="56">
        <v>133.88999999999999</v>
      </c>
      <c r="M15" s="10">
        <v>452.91199999999998</v>
      </c>
      <c r="N15" s="10">
        <v>508.77199999999993</v>
      </c>
      <c r="O15" s="10">
        <v>961.68399999999997</v>
      </c>
      <c r="P15" s="62">
        <v>1</v>
      </c>
      <c r="Q15" s="65">
        <v>1.123335217437383</v>
      </c>
    </row>
    <row r="16" spans="1:17">
      <c r="A16" s="6">
        <v>6</v>
      </c>
      <c r="B16" s="70" t="s">
        <v>22</v>
      </c>
      <c r="C16" s="70" t="s">
        <v>23</v>
      </c>
      <c r="D16" s="43" t="s">
        <v>100</v>
      </c>
      <c r="E16" s="36"/>
      <c r="F16" s="11">
        <v>6</v>
      </c>
      <c r="G16" s="4">
        <v>12.58</v>
      </c>
      <c r="H16" s="3">
        <v>269.8</v>
      </c>
      <c r="I16" s="3">
        <v>269.8</v>
      </c>
      <c r="J16" s="54">
        <v>253</v>
      </c>
      <c r="K16" s="55">
        <v>269.8</v>
      </c>
      <c r="L16" s="56">
        <v>269.8</v>
      </c>
      <c r="M16" s="10">
        <v>1696.6420000000001</v>
      </c>
      <c r="N16" s="10">
        <v>1696.6420000000001</v>
      </c>
      <c r="O16" s="10">
        <v>3393.2840000000001</v>
      </c>
      <c r="P16" s="62">
        <v>1.066403162055336</v>
      </c>
      <c r="Q16" s="65">
        <v>1</v>
      </c>
    </row>
    <row r="17" spans="1:17" s="24" customFormat="1">
      <c r="A17" s="19"/>
      <c r="B17" s="70" t="s">
        <v>95</v>
      </c>
      <c r="C17" s="70" t="s">
        <v>93</v>
      </c>
      <c r="D17" s="43" t="s">
        <v>94</v>
      </c>
      <c r="E17" s="36"/>
      <c r="F17" s="20"/>
      <c r="G17" s="21">
        <v>13.25</v>
      </c>
      <c r="H17" s="22">
        <v>290</v>
      </c>
      <c r="I17" s="22">
        <v>300</v>
      </c>
      <c r="J17" s="54">
        <v>290</v>
      </c>
      <c r="K17" s="55">
        <v>290</v>
      </c>
      <c r="L17" s="56">
        <v>300</v>
      </c>
      <c r="M17" s="23">
        <v>1921.4</v>
      </c>
      <c r="N17" s="23">
        <v>1987.5</v>
      </c>
      <c r="O17" s="23">
        <v>3908.9</v>
      </c>
      <c r="P17" s="62">
        <v>1</v>
      </c>
      <c r="Q17" s="65">
        <v>1.0344019985427293</v>
      </c>
    </row>
    <row r="18" spans="1:17">
      <c r="A18" s="6">
        <v>7</v>
      </c>
      <c r="B18" s="69" t="s">
        <v>24</v>
      </c>
      <c r="C18" s="69" t="s">
        <v>25</v>
      </c>
      <c r="D18" s="44" t="s">
        <v>26</v>
      </c>
      <c r="E18" s="34"/>
      <c r="F18" s="11">
        <v>6</v>
      </c>
      <c r="G18" s="4">
        <v>26.664999999999999</v>
      </c>
      <c r="H18" s="3">
        <v>134.11000000000001</v>
      </c>
      <c r="I18" s="3">
        <v>134.11000000000001</v>
      </c>
      <c r="J18" s="54">
        <v>125.26823983867156</v>
      </c>
      <c r="K18" s="55">
        <v>134.11000000000001</v>
      </c>
      <c r="L18" s="56">
        <v>134.11000000000001</v>
      </c>
      <c r="M18" s="10">
        <v>1787.9715750000003</v>
      </c>
      <c r="N18" s="10">
        <v>1787.9615750000003</v>
      </c>
      <c r="O18" s="10">
        <v>3575.9331500000008</v>
      </c>
      <c r="P18" s="62">
        <v>1.0705826167328243</v>
      </c>
      <c r="Q18" s="65">
        <v>0.99999440706992226</v>
      </c>
    </row>
    <row r="19" spans="1:17" ht="45">
      <c r="A19" s="6">
        <v>8</v>
      </c>
      <c r="B19" s="69" t="s">
        <v>27</v>
      </c>
      <c r="C19" s="69" t="s">
        <v>111</v>
      </c>
      <c r="D19" s="74" t="s">
        <v>28</v>
      </c>
      <c r="E19" s="37"/>
      <c r="F19" s="13">
        <v>6</v>
      </c>
      <c r="G19" s="4">
        <v>6</v>
      </c>
      <c r="H19" s="3">
        <v>277</v>
      </c>
      <c r="I19" s="3">
        <v>277</v>
      </c>
      <c r="J19" s="54">
        <v>277</v>
      </c>
      <c r="K19" s="55">
        <v>277</v>
      </c>
      <c r="L19" s="56">
        <v>277</v>
      </c>
      <c r="M19" s="10">
        <v>831</v>
      </c>
      <c r="N19" s="10">
        <v>830.99</v>
      </c>
      <c r="O19" s="10">
        <v>1661.99</v>
      </c>
      <c r="P19" s="62">
        <v>1</v>
      </c>
      <c r="Q19" s="65">
        <v>0.9999879663056559</v>
      </c>
    </row>
    <row r="20" spans="1:17" ht="30" hidden="1">
      <c r="A20" s="6"/>
      <c r="B20" s="69" t="s">
        <v>27</v>
      </c>
      <c r="C20" s="69" t="s">
        <v>112</v>
      </c>
      <c r="D20" s="74"/>
      <c r="E20" s="45"/>
      <c r="F20" s="46"/>
      <c r="G20" s="4"/>
      <c r="H20" s="3"/>
      <c r="I20" s="3"/>
      <c r="J20" s="54">
        <v>385</v>
      </c>
      <c r="K20" s="72" t="s">
        <v>107</v>
      </c>
      <c r="L20" s="73"/>
      <c r="M20" s="10"/>
      <c r="N20" s="10"/>
      <c r="O20" s="10"/>
      <c r="P20" s="62"/>
      <c r="Q20" s="65"/>
    </row>
    <row r="21" spans="1:17">
      <c r="A21" s="6"/>
      <c r="B21" s="69" t="s">
        <v>27</v>
      </c>
      <c r="C21" s="69" t="s">
        <v>29</v>
      </c>
      <c r="D21" s="74"/>
      <c r="E21" s="33"/>
      <c r="F21" s="9">
        <v>6</v>
      </c>
      <c r="G21" s="4">
        <v>5.5</v>
      </c>
      <c r="H21" s="3">
        <v>350</v>
      </c>
      <c r="I21" s="3">
        <v>350</v>
      </c>
      <c r="J21" s="54">
        <v>350</v>
      </c>
      <c r="K21" s="55">
        <v>350</v>
      </c>
      <c r="L21" s="56">
        <v>350</v>
      </c>
      <c r="M21" s="10">
        <v>962.49</v>
      </c>
      <c r="N21" s="10">
        <v>962.49</v>
      </c>
      <c r="O21" s="10">
        <v>1924.98</v>
      </c>
      <c r="P21" s="62">
        <v>1</v>
      </c>
      <c r="Q21" s="65">
        <v>1</v>
      </c>
    </row>
    <row r="22" spans="1:17" s="24" customFormat="1">
      <c r="A22" s="19"/>
      <c r="B22" s="69" t="s">
        <v>89</v>
      </c>
      <c r="C22" s="69" t="s">
        <v>90</v>
      </c>
      <c r="D22" s="44" t="s">
        <v>109</v>
      </c>
      <c r="E22" s="33"/>
      <c r="F22" s="32"/>
      <c r="G22" s="21">
        <v>9.3239999999999998</v>
      </c>
      <c r="H22" s="22">
        <v>256.64999999999998</v>
      </c>
      <c r="I22" s="22">
        <v>256.64999999999998</v>
      </c>
      <c r="J22" s="54">
        <v>256.64999999999998</v>
      </c>
      <c r="K22" s="55">
        <v>256.64999999999998</v>
      </c>
      <c r="L22" s="56">
        <v>256.64999999999998</v>
      </c>
      <c r="M22" s="23">
        <v>1196.5022999999999</v>
      </c>
      <c r="N22" s="23">
        <v>1196.5022999999999</v>
      </c>
      <c r="O22" s="23">
        <v>2393.0045999999998</v>
      </c>
      <c r="P22" s="62">
        <v>1</v>
      </c>
      <c r="Q22" s="65">
        <v>1</v>
      </c>
    </row>
    <row r="23" spans="1:17" s="24" customFormat="1" ht="38.25">
      <c r="A23" s="19"/>
      <c r="B23" s="70" t="s">
        <v>30</v>
      </c>
      <c r="C23" s="70" t="s">
        <v>31</v>
      </c>
      <c r="D23" s="43" t="s">
        <v>32</v>
      </c>
      <c r="E23" s="36"/>
      <c r="F23" s="20"/>
      <c r="G23" s="21">
        <v>2.7850000000000001</v>
      </c>
      <c r="H23" s="22">
        <v>393</v>
      </c>
      <c r="I23" s="22">
        <v>0</v>
      </c>
      <c r="J23" s="54">
        <v>393</v>
      </c>
      <c r="K23" s="55">
        <v>393</v>
      </c>
      <c r="L23" s="57" t="s">
        <v>108</v>
      </c>
      <c r="M23" s="23">
        <v>547.25250000000005</v>
      </c>
      <c r="N23" s="23">
        <v>0</v>
      </c>
      <c r="O23" s="23">
        <v>547.25250000000005</v>
      </c>
      <c r="P23" s="62">
        <v>1</v>
      </c>
      <c r="Q23" s="65"/>
    </row>
    <row r="24" spans="1:17" s="24" customFormat="1" ht="38.25">
      <c r="A24" s="19"/>
      <c r="B24" s="70" t="s">
        <v>30</v>
      </c>
      <c r="C24" s="70" t="s">
        <v>33</v>
      </c>
      <c r="D24" s="43" t="s">
        <v>34</v>
      </c>
      <c r="E24" s="36"/>
      <c r="F24" s="20"/>
      <c r="G24" s="21">
        <v>3.4</v>
      </c>
      <c r="H24" s="22">
        <v>207</v>
      </c>
      <c r="I24" s="22">
        <v>0</v>
      </c>
      <c r="J24" s="54">
        <v>207</v>
      </c>
      <c r="K24" s="55">
        <v>207</v>
      </c>
      <c r="L24" s="57" t="s">
        <v>108</v>
      </c>
      <c r="M24" s="23">
        <v>351.9</v>
      </c>
      <c r="N24" s="23">
        <v>0</v>
      </c>
      <c r="O24" s="23">
        <v>351.9</v>
      </c>
      <c r="P24" s="62">
        <v>1</v>
      </c>
      <c r="Q24" s="65"/>
    </row>
    <row r="25" spans="1:17" s="24" customFormat="1">
      <c r="A25" s="19"/>
      <c r="B25" s="68" t="s">
        <v>35</v>
      </c>
      <c r="C25" s="68" t="s">
        <v>37</v>
      </c>
      <c r="D25" s="40" t="s">
        <v>36</v>
      </c>
      <c r="E25" s="34"/>
      <c r="F25" s="20"/>
      <c r="G25" s="21">
        <v>7.52</v>
      </c>
      <c r="H25" s="22">
        <v>127.64</v>
      </c>
      <c r="I25" s="22">
        <v>143.4</v>
      </c>
      <c r="J25" s="54">
        <v>127.64</v>
      </c>
      <c r="K25" s="55">
        <v>127.64</v>
      </c>
      <c r="L25" s="67">
        <v>143.4</v>
      </c>
      <c r="M25" s="23">
        <v>479.9264</v>
      </c>
      <c r="N25" s="23">
        <v>539.18399999999997</v>
      </c>
      <c r="O25" s="23">
        <v>1019.1104</v>
      </c>
      <c r="P25" s="62">
        <v>1</v>
      </c>
      <c r="Q25" s="65">
        <v>1.1234722657474145</v>
      </c>
    </row>
    <row r="26" spans="1:17" s="24" customFormat="1" ht="38.25">
      <c r="A26" s="19"/>
      <c r="B26" s="68" t="s">
        <v>38</v>
      </c>
      <c r="C26" s="68" t="s">
        <v>39</v>
      </c>
      <c r="D26" s="40" t="s">
        <v>40</v>
      </c>
      <c r="E26" s="34"/>
      <c r="F26" s="20"/>
      <c r="G26" s="21">
        <v>20.9</v>
      </c>
      <c r="H26" s="22">
        <v>105.01</v>
      </c>
      <c r="I26" s="22">
        <v>0</v>
      </c>
      <c r="J26" s="54">
        <v>105.01</v>
      </c>
      <c r="K26" s="55">
        <v>105.01</v>
      </c>
      <c r="L26" s="57" t="s">
        <v>108</v>
      </c>
      <c r="M26" s="23">
        <v>1097.3544999999999</v>
      </c>
      <c r="N26" s="23">
        <v>0</v>
      </c>
      <c r="O26" s="23">
        <v>1097.3544999999999</v>
      </c>
      <c r="P26" s="62">
        <v>1</v>
      </c>
      <c r="Q26" s="65"/>
    </row>
    <row r="27" spans="1:17" hidden="1">
      <c r="A27" s="6"/>
      <c r="B27" s="68" t="s">
        <v>41</v>
      </c>
      <c r="C27" s="68" t="s">
        <v>42</v>
      </c>
      <c r="D27" s="40" t="s">
        <v>43</v>
      </c>
      <c r="E27" s="34"/>
      <c r="F27" s="11"/>
      <c r="G27" s="4"/>
      <c r="H27" s="3"/>
      <c r="I27" s="3">
        <v>0</v>
      </c>
      <c r="J27" s="54"/>
      <c r="K27" s="55"/>
      <c r="L27" s="56">
        <v>0</v>
      </c>
      <c r="M27" s="10">
        <v>0</v>
      </c>
      <c r="N27" s="10">
        <v>0</v>
      </c>
      <c r="O27" s="10">
        <v>0</v>
      </c>
      <c r="P27" s="62" t="e">
        <v>#DIV/0!</v>
      </c>
      <c r="Q27" s="65" t="e">
        <v>#DIV/0!</v>
      </c>
    </row>
    <row r="28" spans="1:17">
      <c r="A28" s="6">
        <v>9</v>
      </c>
      <c r="B28" s="68" t="s">
        <v>41</v>
      </c>
      <c r="C28" s="68" t="s">
        <v>42</v>
      </c>
      <c r="D28" s="40" t="s">
        <v>44</v>
      </c>
      <c r="E28" s="34"/>
      <c r="F28" s="11">
        <v>6</v>
      </c>
      <c r="G28" s="4">
        <v>19.626999999999999</v>
      </c>
      <c r="H28" s="3">
        <v>216.71</v>
      </c>
      <c r="I28" s="3">
        <v>216.71</v>
      </c>
      <c r="J28" s="54">
        <v>185.46</v>
      </c>
      <c r="K28" s="55">
        <v>216.71</v>
      </c>
      <c r="L28" s="56">
        <v>216.71</v>
      </c>
      <c r="M28" s="10">
        <v>2126.6835849999998</v>
      </c>
      <c r="N28" s="10">
        <v>2126.6835849999998</v>
      </c>
      <c r="O28" s="10">
        <v>4253.3671699999995</v>
      </c>
      <c r="P28" s="62">
        <v>1.1684999460800172</v>
      </c>
      <c r="Q28" s="65">
        <v>1</v>
      </c>
    </row>
    <row r="29" spans="1:17" s="24" customFormat="1">
      <c r="A29" s="19"/>
      <c r="B29" s="68" t="s">
        <v>45</v>
      </c>
      <c r="C29" s="68" t="s">
        <v>46</v>
      </c>
      <c r="D29" s="40" t="s">
        <v>47</v>
      </c>
      <c r="E29" s="34"/>
      <c r="F29" s="20"/>
      <c r="G29" s="21">
        <v>9.32</v>
      </c>
      <c r="H29" s="22">
        <v>196.34</v>
      </c>
      <c r="I29" s="22">
        <v>202.7</v>
      </c>
      <c r="J29" s="54">
        <v>231.68119999999999</v>
      </c>
      <c r="K29" s="55">
        <v>231.68</v>
      </c>
      <c r="L29" s="56">
        <v>239.19</v>
      </c>
      <c r="M29" s="23">
        <v>914.94440000000009</v>
      </c>
      <c r="N29" s="23">
        <v>944.58199999999999</v>
      </c>
      <c r="O29" s="23">
        <v>1859.5264000000002</v>
      </c>
      <c r="P29" s="62">
        <v>0.99999482046881671</v>
      </c>
      <c r="Q29" s="65">
        <v>1.0323927880207802</v>
      </c>
    </row>
    <row r="30" spans="1:17" s="24" customFormat="1">
      <c r="A30" s="19"/>
      <c r="B30" s="68" t="s">
        <v>45</v>
      </c>
      <c r="C30" s="68" t="s">
        <v>48</v>
      </c>
      <c r="D30" s="40" t="s">
        <v>49</v>
      </c>
      <c r="E30" s="34"/>
      <c r="F30" s="20"/>
      <c r="G30" s="21">
        <v>7.3479999999999999</v>
      </c>
      <c r="H30" s="22">
        <v>221.39</v>
      </c>
      <c r="I30" s="22">
        <v>221.39</v>
      </c>
      <c r="J30" s="54">
        <v>221.39</v>
      </c>
      <c r="K30" s="55">
        <v>221.39</v>
      </c>
      <c r="L30" s="56">
        <v>221.39</v>
      </c>
      <c r="M30" s="23">
        <v>813.38685999999996</v>
      </c>
      <c r="N30" s="23">
        <v>813.38685999999996</v>
      </c>
      <c r="O30" s="23">
        <v>1626.7737199999999</v>
      </c>
      <c r="P30" s="62">
        <v>1</v>
      </c>
      <c r="Q30" s="65">
        <v>1</v>
      </c>
    </row>
    <row r="31" spans="1:17" ht="45">
      <c r="A31" s="6">
        <v>10</v>
      </c>
      <c r="B31" s="70" t="s">
        <v>50</v>
      </c>
      <c r="C31" s="70" t="s">
        <v>51</v>
      </c>
      <c r="D31" s="42" t="s">
        <v>52</v>
      </c>
      <c r="E31" s="35"/>
      <c r="F31" s="12">
        <v>6</v>
      </c>
      <c r="G31" s="4">
        <v>8.6199999999999992</v>
      </c>
      <c r="H31" s="3">
        <v>404.23</v>
      </c>
      <c r="I31" s="3">
        <v>404.23</v>
      </c>
      <c r="J31" s="54">
        <v>460.2</v>
      </c>
      <c r="K31" s="55">
        <v>476.9914</v>
      </c>
      <c r="L31" s="56">
        <v>476.9914</v>
      </c>
      <c r="M31" s="10">
        <v>1743.1762999999999</v>
      </c>
      <c r="N31" s="10">
        <v>1743.1762999999999</v>
      </c>
      <c r="O31" s="10">
        <v>3486.3525999999997</v>
      </c>
      <c r="P31" s="62">
        <v>1.0364871794871795</v>
      </c>
      <c r="Q31" s="65">
        <v>1</v>
      </c>
    </row>
    <row r="32" spans="1:17">
      <c r="A32" s="6">
        <v>11</v>
      </c>
      <c r="B32" s="70" t="s">
        <v>50</v>
      </c>
      <c r="C32" s="70" t="s">
        <v>53</v>
      </c>
      <c r="D32" s="43" t="s">
        <v>54</v>
      </c>
      <c r="E32" s="36"/>
      <c r="F32" s="11">
        <v>6</v>
      </c>
      <c r="G32" s="4">
        <v>18.72</v>
      </c>
      <c r="H32" s="3">
        <v>282.88</v>
      </c>
      <c r="I32" s="3">
        <v>282.88</v>
      </c>
      <c r="J32" s="54">
        <v>280</v>
      </c>
      <c r="K32" s="55">
        <v>282.88</v>
      </c>
      <c r="L32" s="56">
        <v>282.88</v>
      </c>
      <c r="M32" s="10">
        <v>2647.7567999999997</v>
      </c>
      <c r="N32" s="10">
        <v>2647.7567999999997</v>
      </c>
      <c r="O32" s="10">
        <v>5295.5135999999993</v>
      </c>
      <c r="P32" s="62">
        <v>1.0102857142857142</v>
      </c>
      <c r="Q32" s="65">
        <v>1</v>
      </c>
    </row>
    <row r="33" spans="1:17">
      <c r="A33" s="6">
        <v>12</v>
      </c>
      <c r="B33" s="70" t="s">
        <v>50</v>
      </c>
      <c r="C33" s="70" t="s">
        <v>55</v>
      </c>
      <c r="D33" s="42" t="s">
        <v>56</v>
      </c>
      <c r="E33" s="35"/>
      <c r="F33" s="12">
        <v>6</v>
      </c>
      <c r="G33" s="4">
        <v>12.067</v>
      </c>
      <c r="H33" s="3">
        <v>174.08</v>
      </c>
      <c r="I33" s="3">
        <v>174.08</v>
      </c>
      <c r="J33" s="54">
        <v>186.44</v>
      </c>
      <c r="K33" s="55">
        <v>205.4144</v>
      </c>
      <c r="L33" s="56">
        <v>205.4144</v>
      </c>
      <c r="M33" s="10">
        <v>1050.3266800000001</v>
      </c>
      <c r="N33" s="10">
        <v>1050.3266800000001</v>
      </c>
      <c r="O33" s="10">
        <v>2100.6533600000002</v>
      </c>
      <c r="P33" s="62">
        <v>1.1017721518987342</v>
      </c>
      <c r="Q33" s="65">
        <v>1</v>
      </c>
    </row>
    <row r="34" spans="1:17">
      <c r="A34" s="6">
        <v>13</v>
      </c>
      <c r="B34" s="68" t="s">
        <v>57</v>
      </c>
      <c r="C34" s="68" t="s">
        <v>58</v>
      </c>
      <c r="D34" s="40" t="s">
        <v>59</v>
      </c>
      <c r="E34" s="34"/>
      <c r="F34" s="11">
        <v>6</v>
      </c>
      <c r="G34" s="4">
        <v>1.778</v>
      </c>
      <c r="H34" s="3">
        <v>686.08</v>
      </c>
      <c r="I34" s="3">
        <v>686.08</v>
      </c>
      <c r="J34" s="54">
        <v>666.33</v>
      </c>
      <c r="K34" s="55">
        <v>686.08</v>
      </c>
      <c r="L34" s="56">
        <v>686.08</v>
      </c>
      <c r="M34" s="10">
        <v>609.92511999999999</v>
      </c>
      <c r="N34" s="10">
        <v>609.92511999999999</v>
      </c>
      <c r="O34" s="10">
        <v>1219.85024</v>
      </c>
      <c r="P34" s="62">
        <v>1.0296399681839328</v>
      </c>
      <c r="Q34" s="65">
        <v>1</v>
      </c>
    </row>
    <row r="35" spans="1:17" ht="30" hidden="1" customHeight="1">
      <c r="A35" s="6"/>
      <c r="B35" s="68" t="s">
        <v>73</v>
      </c>
      <c r="C35" s="68" t="s">
        <v>74</v>
      </c>
      <c r="D35" s="40" t="s">
        <v>75</v>
      </c>
      <c r="E35" s="34"/>
      <c r="F35" s="11"/>
      <c r="G35" s="4"/>
      <c r="H35" s="3"/>
      <c r="I35" s="3">
        <v>0</v>
      </c>
      <c r="J35" s="54">
        <v>98.25</v>
      </c>
      <c r="K35" s="72" t="s">
        <v>107</v>
      </c>
      <c r="L35" s="73"/>
      <c r="M35" s="10">
        <v>0</v>
      </c>
      <c r="N35" s="10">
        <v>0</v>
      </c>
      <c r="O35" s="10">
        <v>0</v>
      </c>
      <c r="P35" s="62"/>
      <c r="Q35" s="65"/>
    </row>
    <row r="36" spans="1:17" ht="30" hidden="1">
      <c r="A36" s="6"/>
      <c r="B36" s="68" t="s">
        <v>73</v>
      </c>
      <c r="C36" s="68" t="s">
        <v>76</v>
      </c>
      <c r="D36" s="40" t="s">
        <v>77</v>
      </c>
      <c r="E36" s="34"/>
      <c r="F36" s="11"/>
      <c r="G36" s="4"/>
      <c r="H36" s="3"/>
      <c r="I36" s="3">
        <v>0</v>
      </c>
      <c r="J36" s="54">
        <v>115.75</v>
      </c>
      <c r="K36" s="72" t="s">
        <v>107</v>
      </c>
      <c r="L36" s="73"/>
      <c r="M36" s="10">
        <v>0</v>
      </c>
      <c r="N36" s="10">
        <v>0</v>
      </c>
      <c r="O36" s="10">
        <v>0</v>
      </c>
      <c r="P36" s="62"/>
      <c r="Q36" s="65"/>
    </row>
    <row r="37" spans="1:17" hidden="1">
      <c r="A37" s="6"/>
      <c r="B37" s="68" t="s">
        <v>73</v>
      </c>
      <c r="C37" s="68" t="s">
        <v>78</v>
      </c>
      <c r="D37" s="41" t="s">
        <v>79</v>
      </c>
      <c r="E37" s="35"/>
      <c r="F37" s="12"/>
      <c r="G37" s="4"/>
      <c r="H37" s="3"/>
      <c r="I37" s="3">
        <v>0</v>
      </c>
      <c r="J37" s="54">
        <v>236.5</v>
      </c>
      <c r="K37" s="72" t="s">
        <v>107</v>
      </c>
      <c r="L37" s="73"/>
      <c r="M37" s="10">
        <v>0</v>
      </c>
      <c r="N37" s="10">
        <v>0</v>
      </c>
      <c r="O37" s="10">
        <v>0</v>
      </c>
      <c r="P37" s="62"/>
      <c r="Q37" s="65"/>
    </row>
    <row r="38" spans="1:17" ht="30" hidden="1">
      <c r="A38" s="6"/>
      <c r="B38" s="68" t="s">
        <v>73</v>
      </c>
      <c r="C38" s="68" t="s">
        <v>80</v>
      </c>
      <c r="D38" s="41" t="s">
        <v>81</v>
      </c>
      <c r="E38" s="35"/>
      <c r="F38" s="12"/>
      <c r="G38" s="4"/>
      <c r="H38" s="3"/>
      <c r="I38" s="3">
        <v>0</v>
      </c>
      <c r="J38" s="54">
        <v>159</v>
      </c>
      <c r="K38" s="72" t="s">
        <v>107</v>
      </c>
      <c r="L38" s="73"/>
      <c r="M38" s="10">
        <v>0</v>
      </c>
      <c r="N38" s="10">
        <v>0</v>
      </c>
      <c r="O38" s="10">
        <v>0</v>
      </c>
      <c r="P38" s="62"/>
      <c r="Q38" s="65"/>
    </row>
    <row r="39" spans="1:17" hidden="1">
      <c r="A39" s="6"/>
      <c r="B39" s="68" t="s">
        <v>73</v>
      </c>
      <c r="C39" s="68" t="s">
        <v>82</v>
      </c>
      <c r="D39" s="71" t="s">
        <v>26</v>
      </c>
      <c r="E39" s="38"/>
      <c r="F39" s="14"/>
      <c r="G39" s="4"/>
      <c r="H39" s="3"/>
      <c r="I39" s="3">
        <v>0</v>
      </c>
      <c r="J39" s="54"/>
      <c r="K39" s="55"/>
      <c r="L39" s="56">
        <v>0</v>
      </c>
      <c r="M39" s="10">
        <v>0</v>
      </c>
      <c r="N39" s="10">
        <v>0</v>
      </c>
      <c r="O39" s="10">
        <v>0</v>
      </c>
      <c r="P39" s="62" t="e">
        <v>#DIV/0!</v>
      </c>
      <c r="Q39" s="65" t="e">
        <v>#DIV/0!</v>
      </c>
    </row>
    <row r="40" spans="1:17" s="24" customFormat="1">
      <c r="A40" s="25"/>
      <c r="B40" s="68" t="s">
        <v>73</v>
      </c>
      <c r="C40" s="68" t="s">
        <v>83</v>
      </c>
      <c r="D40" s="41" t="s">
        <v>84</v>
      </c>
      <c r="E40" s="35"/>
      <c r="F40" s="26"/>
      <c r="G40" s="21">
        <v>5.0999999999999996</v>
      </c>
      <c r="H40" s="22">
        <v>277</v>
      </c>
      <c r="I40" s="22">
        <v>277</v>
      </c>
      <c r="J40" s="54">
        <v>277</v>
      </c>
      <c r="K40" s="55">
        <v>277</v>
      </c>
      <c r="L40" s="56">
        <v>277</v>
      </c>
      <c r="M40" s="23">
        <v>706.34999999999991</v>
      </c>
      <c r="N40" s="23">
        <v>706.34999999999991</v>
      </c>
      <c r="O40" s="23">
        <v>1412.6999999999998</v>
      </c>
      <c r="P40" s="62">
        <v>1</v>
      </c>
      <c r="Q40" s="65">
        <v>1</v>
      </c>
    </row>
    <row r="41" spans="1:17" hidden="1">
      <c r="A41" s="6"/>
      <c r="B41" s="68" t="s">
        <v>60</v>
      </c>
      <c r="C41" s="68" t="s">
        <v>61</v>
      </c>
      <c r="D41" s="40" t="s">
        <v>62</v>
      </c>
      <c r="E41" s="34"/>
      <c r="F41" s="11"/>
      <c r="G41" s="4"/>
      <c r="H41" s="3"/>
      <c r="I41" s="3">
        <v>0</v>
      </c>
      <c r="J41" s="54">
        <v>99.544799999999995</v>
      </c>
      <c r="K41" s="72" t="s">
        <v>107</v>
      </c>
      <c r="L41" s="73"/>
      <c r="M41" s="10">
        <v>0</v>
      </c>
      <c r="N41" s="10">
        <v>0</v>
      </c>
      <c r="O41" s="10">
        <v>0</v>
      </c>
      <c r="P41" s="62"/>
      <c r="Q41" s="65"/>
    </row>
    <row r="42" spans="1:17">
      <c r="A42" s="6">
        <v>14</v>
      </c>
      <c r="B42" s="68" t="s">
        <v>60</v>
      </c>
      <c r="C42" s="68" t="s">
        <v>63</v>
      </c>
      <c r="D42" s="40" t="s">
        <v>64</v>
      </c>
      <c r="E42" s="34"/>
      <c r="F42" s="11">
        <v>6</v>
      </c>
      <c r="G42" s="4">
        <v>3.379</v>
      </c>
      <c r="H42" s="3">
        <v>155.22</v>
      </c>
      <c r="I42" s="3">
        <v>155.22</v>
      </c>
      <c r="J42" s="54">
        <v>145.33000000000001</v>
      </c>
      <c r="K42" s="55">
        <v>155.22</v>
      </c>
      <c r="L42" s="56">
        <v>155.22</v>
      </c>
      <c r="M42" s="10">
        <v>262.24419</v>
      </c>
      <c r="N42" s="10">
        <v>262.24419</v>
      </c>
      <c r="O42" s="10">
        <v>524.48838000000001</v>
      </c>
      <c r="P42" s="62">
        <v>1.0680520195417325</v>
      </c>
      <c r="Q42" s="65">
        <v>1</v>
      </c>
    </row>
    <row r="43" spans="1:17" hidden="1">
      <c r="A43" s="6"/>
      <c r="B43" s="68" t="s">
        <v>60</v>
      </c>
      <c r="C43" s="68" t="s">
        <v>65</v>
      </c>
      <c r="D43" s="40" t="s">
        <v>66</v>
      </c>
      <c r="E43" s="34"/>
      <c r="F43" s="11"/>
      <c r="G43" s="4"/>
      <c r="H43" s="3"/>
      <c r="I43" s="3">
        <v>0</v>
      </c>
      <c r="J43" s="54"/>
      <c r="K43" s="55"/>
      <c r="L43" s="56">
        <v>0</v>
      </c>
      <c r="M43" s="10">
        <v>0</v>
      </c>
      <c r="N43" s="10">
        <v>0</v>
      </c>
      <c r="O43" s="10">
        <v>0</v>
      </c>
      <c r="P43" s="62" t="e">
        <v>#DIV/0!</v>
      </c>
      <c r="Q43" s="65" t="e">
        <v>#DIV/0!</v>
      </c>
    </row>
    <row r="44" spans="1:17" s="24" customFormat="1">
      <c r="A44" s="19"/>
      <c r="B44" s="68" t="s">
        <v>60</v>
      </c>
      <c r="C44" s="68" t="s">
        <v>67</v>
      </c>
      <c r="D44" s="40" t="s">
        <v>117</v>
      </c>
      <c r="E44" s="34"/>
      <c r="F44" s="20"/>
      <c r="G44" s="21">
        <v>1.1930000000000001</v>
      </c>
      <c r="H44" s="22">
        <v>158.94</v>
      </c>
      <c r="I44" s="22">
        <v>171.58</v>
      </c>
      <c r="J44" s="54">
        <v>158.94</v>
      </c>
      <c r="K44" s="55">
        <v>158.94</v>
      </c>
      <c r="L44" s="56">
        <v>171.58</v>
      </c>
      <c r="M44" s="23">
        <v>94.80771</v>
      </c>
      <c r="N44" s="23">
        <v>102.34747000000002</v>
      </c>
      <c r="O44" s="23">
        <v>197.15518000000003</v>
      </c>
      <c r="P44" s="62">
        <v>1</v>
      </c>
      <c r="Q44" s="65">
        <v>1.0795268654838306</v>
      </c>
    </row>
    <row r="45" spans="1:17" ht="30" hidden="1">
      <c r="A45" s="6"/>
      <c r="B45" s="68" t="s">
        <v>60</v>
      </c>
      <c r="C45" s="68" t="s">
        <v>68</v>
      </c>
      <c r="D45" s="40" t="s">
        <v>69</v>
      </c>
      <c r="E45" s="34"/>
      <c r="F45" s="11"/>
      <c r="G45" s="4"/>
      <c r="H45" s="3"/>
      <c r="I45" s="3">
        <v>0</v>
      </c>
      <c r="J45" s="54">
        <v>146.63</v>
      </c>
      <c r="K45" s="72" t="s">
        <v>107</v>
      </c>
      <c r="L45" s="73"/>
      <c r="M45" s="10">
        <v>0</v>
      </c>
      <c r="N45" s="10">
        <v>0</v>
      </c>
      <c r="O45" s="10">
        <v>0</v>
      </c>
      <c r="P45" s="62"/>
      <c r="Q45" s="65"/>
    </row>
    <row r="46" spans="1:17" ht="30" hidden="1">
      <c r="A46" s="6"/>
      <c r="B46" s="68" t="s">
        <v>60</v>
      </c>
      <c r="C46" s="68" t="s">
        <v>70</v>
      </c>
      <c r="D46" s="40" t="s">
        <v>71</v>
      </c>
      <c r="E46" s="34"/>
      <c r="F46" s="11"/>
      <c r="G46" s="4"/>
      <c r="H46" s="3"/>
      <c r="I46" s="3">
        <v>0</v>
      </c>
      <c r="J46" s="54">
        <v>83.897999999999982</v>
      </c>
      <c r="K46" s="72" t="s">
        <v>107</v>
      </c>
      <c r="L46" s="73"/>
      <c r="M46" s="10">
        <v>0</v>
      </c>
      <c r="N46" s="10">
        <v>0</v>
      </c>
      <c r="O46" s="10">
        <v>0</v>
      </c>
      <c r="P46" s="62"/>
      <c r="Q46" s="65"/>
    </row>
    <row r="47" spans="1:17">
      <c r="A47" s="6">
        <v>15</v>
      </c>
      <c r="B47" s="68" t="s">
        <v>102</v>
      </c>
      <c r="C47" s="68" t="s">
        <v>103</v>
      </c>
      <c r="D47" s="40" t="s">
        <v>72</v>
      </c>
      <c r="E47" s="34"/>
      <c r="F47" s="11">
        <v>6</v>
      </c>
      <c r="G47" s="4">
        <v>7.2</v>
      </c>
      <c r="H47" s="3">
        <v>191.97</v>
      </c>
      <c r="I47" s="3">
        <v>191.97</v>
      </c>
      <c r="J47" s="58">
        <v>170.62780908706392</v>
      </c>
      <c r="K47" s="59">
        <v>191.97</v>
      </c>
      <c r="L47" s="60">
        <v>191.97</v>
      </c>
      <c r="M47" s="10">
        <v>691.04200000000003</v>
      </c>
      <c r="N47" s="10">
        <v>691.04200000000003</v>
      </c>
      <c r="O47" s="10">
        <v>1382.0840000000001</v>
      </c>
      <c r="P47" s="63">
        <v>1.1250803783224228</v>
      </c>
      <c r="Q47" s="66">
        <v>1</v>
      </c>
    </row>
    <row r="48" spans="1:17" hidden="1">
      <c r="A48" s="75" t="s">
        <v>87</v>
      </c>
      <c r="B48" s="75"/>
      <c r="C48" s="75"/>
      <c r="D48" s="75"/>
      <c r="E48" s="31"/>
      <c r="F48" s="15">
        <f>SUM(F5:F47)</f>
        <v>96</v>
      </c>
      <c r="G48" s="16">
        <f>SUM(G5:G47)</f>
        <v>1342.0659999999998</v>
      </c>
      <c r="H48" s="17">
        <f>M48/G48</f>
        <v>62.248265062970077</v>
      </c>
      <c r="I48" s="17">
        <f>N48/G48</f>
        <v>61.07312246938676</v>
      </c>
      <c r="J48" s="17"/>
      <c r="K48" s="17">
        <f>O48/I48</f>
        <v>2709.9554532021925</v>
      </c>
      <c r="L48" s="17">
        <f>Q48/I48</f>
        <v>1.6064704759054797E-2</v>
      </c>
      <c r="M48" s="18">
        <f>SUM(M5:M47)</f>
        <v>83541.280099999989</v>
      </c>
      <c r="N48" s="18">
        <f>SUM(N5:N47)</f>
        <v>81964.161179999996</v>
      </c>
      <c r="O48" s="18">
        <f>SUM(O5:O47)</f>
        <v>165505.44128</v>
      </c>
      <c r="P48" s="18"/>
      <c r="Q48" s="5">
        <f>N48/M48</f>
        <v>0.98112168118429399</v>
      </c>
    </row>
  </sheetData>
  <mergeCells count="23">
    <mergeCell ref="A48:D48"/>
    <mergeCell ref="A1:Q1"/>
    <mergeCell ref="A3:A4"/>
    <mergeCell ref="B3:B4"/>
    <mergeCell ref="C3:C4"/>
    <mergeCell ref="D3:D4"/>
    <mergeCell ref="G3:G4"/>
    <mergeCell ref="H3:I3"/>
    <mergeCell ref="M3:N3"/>
    <mergeCell ref="Q3:Q4"/>
    <mergeCell ref="F3:F4"/>
    <mergeCell ref="E3:E4"/>
    <mergeCell ref="K37:L37"/>
    <mergeCell ref="P3:P4"/>
    <mergeCell ref="J3:L3"/>
    <mergeCell ref="K35:L35"/>
    <mergeCell ref="K46:L46"/>
    <mergeCell ref="K20:L20"/>
    <mergeCell ref="K36:L36"/>
    <mergeCell ref="D19:D21"/>
    <mergeCell ref="K38:L38"/>
    <mergeCell ref="K41:L41"/>
    <mergeCell ref="K45:L45"/>
  </mergeCells>
  <printOptions horizontalCentered="1"/>
  <pageMargins left="0.98425196850393704" right="0.39370078740157483" top="0.59055118110236227" bottom="0.59055118110236227" header="0.31496062992125984" footer="0.31496062992125984"/>
  <pageSetup paperSize="9" scale="71" orientation="portrait" r:id="rId1"/>
  <headerFooter>
    <oddHeader>&amp;C9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Агентство по тарифам и ценам АО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voronskaya</dc:creator>
  <cp:lastModifiedBy>Цуркан</cp:lastModifiedBy>
  <cp:lastPrinted>2017-01-17T12:21:02Z</cp:lastPrinted>
  <dcterms:created xsi:type="dcterms:W3CDTF">2015-06-26T07:42:24Z</dcterms:created>
  <dcterms:modified xsi:type="dcterms:W3CDTF">2017-01-24T06:45:52Z</dcterms:modified>
</cp:coreProperties>
</file>